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比較表" sheetId="1" state="visible" r:id="rId1"/>
    <sheet xmlns:r="http://schemas.openxmlformats.org/officeDocument/2006/relationships" name="記入例（見本）" sheetId="2" state="visible" r:id="rId2"/>
  </sheets>
  <definedNames>
    <definedName name="_xlnm.Print_Area" localSheetId="0">'比較表'!$A$1:$H$36</definedName>
    <definedName name="_xlnm.Print_Area" localSheetId="1">'記入例（見本）'!$A$1:$F$36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円&quot;"/>
    <numFmt numFmtId="165" formatCode="+#,##0&quot;円&quot;;-#,##0&quot;円&quot;;0&quot;円&quot;"/>
    <numFmt numFmtId="166" formatCode="0.0"/>
  </numFmts>
  <fonts count="11">
    <font>
      <name val="Calibri"/>
      <family val="2"/>
      <color theme="1"/>
      <sz val="11"/>
      <scheme val="minor"/>
    </font>
    <font>
      <name val="メイリオ"/>
      <b val="1"/>
      <color rgb="001F3A5F"/>
      <sz val="16"/>
    </font>
    <font>
      <name val="メイリオ"/>
      <color rgb="00555555"/>
      <sz val="9"/>
    </font>
    <font>
      <name val="メイリオ"/>
      <b val="1"/>
      <color rgb="00000000"/>
      <sz val="10"/>
    </font>
    <font>
      <name val="メイリオ"/>
      <color rgb="00000000"/>
      <sz val="10"/>
    </font>
    <font>
      <name val="メイリオ"/>
      <color rgb="00333333"/>
      <sz val="9"/>
    </font>
    <font>
      <name val="メイリオ"/>
      <b val="1"/>
      <color rgb="00FFFFFF"/>
      <sz val="10"/>
    </font>
    <font>
      <name val="メイリオ"/>
      <b val="1"/>
      <color rgb="001F3A5F"/>
      <sz val="10"/>
    </font>
    <font>
      <name val="メイリオ"/>
      <color rgb="00444444"/>
      <sz val="9"/>
    </font>
    <font>
      <name val="メイリオ"/>
      <b val="1"/>
      <color rgb="001F3A5F"/>
      <sz val="11"/>
    </font>
    <font>
      <name val="メイリオ"/>
      <b val="1"/>
      <color rgb="00A33A00"/>
      <sz val="10"/>
    </font>
  </fonts>
  <fills count="7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1F3A5F"/>
      </patternFill>
    </fill>
    <fill>
      <patternFill patternType="solid">
        <fgColor rgb="00DCE6F2"/>
      </patternFill>
    </fill>
    <fill>
      <patternFill patternType="solid">
        <fgColor rgb="00EDEDED"/>
      </patternFill>
    </fill>
    <fill>
      <patternFill patternType="solid">
        <fgColor rgb="00FDEBD3"/>
      </patternFill>
    </fill>
  </fills>
  <borders count="5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left style="thin">
        <color rgb="009AA5B1"/>
      </left>
      <right/>
      <top/>
      <bottom/>
      <diagonal/>
    </border>
    <border>
      <left style="thin">
        <color rgb="009AA5B1"/>
      </left>
      <right style="thin">
        <color rgb="009AA5B1"/>
      </right>
      <top/>
      <bottom/>
      <diagonal/>
    </border>
    <border>
      <left style="thin">
        <color rgb="009AA5B1"/>
      </left>
      <right style="thin">
        <color rgb="009AA5B1"/>
      </right>
      <top/>
      <bottom style="thin">
        <color rgb="009AA5B1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3" fillId="0" borderId="0" applyAlignment="1" pivotButton="0" quotePrefix="0" xfId="0">
      <alignment horizontal="right"/>
    </xf>
    <xf numFmtId="0" fontId="5" fillId="0" borderId="0" applyAlignment="1" pivotButton="0" quotePrefix="0" xfId="0">
      <alignment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0" fillId="0" borderId="3" pivotButton="0" quotePrefix="0" xfId="0"/>
    <xf numFmtId="0" fontId="0" fillId="0" borderId="4" pivotButton="0" quotePrefix="0" xfId="0"/>
    <xf numFmtId="164" fontId="4" fillId="2" borderId="1" applyAlignment="1" pivotButton="0" quotePrefix="0" xfId="0">
      <alignment horizontal="right" vertical="top"/>
    </xf>
    <xf numFmtId="1" fontId="4" fillId="2" borderId="1" applyAlignment="1" pivotButton="0" quotePrefix="0" xfId="0">
      <alignment horizontal="right" vertical="top"/>
    </xf>
    <xf numFmtId="164" fontId="4" fillId="5" borderId="1" applyAlignment="1" pivotButton="0" quotePrefix="0" xfId="0">
      <alignment horizontal="right" vertical="top"/>
    </xf>
    <xf numFmtId="165" fontId="4" fillId="5" borderId="1" applyAlignment="1" pivotButton="0" quotePrefix="0" xfId="0">
      <alignment horizontal="right" vertical="top"/>
    </xf>
    <xf numFmtId="0" fontId="9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0" fillId="0" borderId="1" pivotButton="0" quotePrefix="0" xfId="0"/>
    <xf numFmtId="164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  <xf numFmtId="0" fontId="10" fillId="6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8CBAD"/>
          <b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2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42" customWidth="1" min="8" max="8"/>
  </cols>
  <sheetData>
    <row r="1" ht="28" customHeight="1">
      <c r="A1" s="1" t="inlineStr">
        <is>
          <t>不動産査定の比較表（最大5社）</t>
        </is>
      </c>
    </row>
    <row r="2">
      <c r="A2" s="2" t="inlineStr">
        <is>
          <t>出典：実家の手引き（https://akiya-jikka.com/sell/satei-hikakuhyo/）　作成日2026-10-25</t>
        </is>
      </c>
    </row>
    <row r="3">
      <c r="A3" s="3" t="inlineStr">
        <is>
          <t>物件</t>
        </is>
      </c>
      <c r="B3" s="4" t="inlineStr"/>
      <c r="C3" s="4" t="n"/>
      <c r="D3" s="4" t="n"/>
      <c r="E3" s="5" t="inlineStr">
        <is>
          <t>比較した日</t>
        </is>
      </c>
      <c r="F3" s="4" t="inlineStr"/>
    </row>
    <row r="4" ht="30" customHeight="1">
      <c r="A4" s="6" t="inlineStr">
        <is>
          <t>使い方：黄色の欄に入力します。灰色の欄は自動計算です。査定は「額」より「根拠」と「条件」を並べて比べます。数字は見積りであり、売れる額の保証ではありません。</t>
        </is>
      </c>
    </row>
    <row r="5" ht="22" customHeight="1">
      <c r="A5" s="7" t="inlineStr">
        <is>
          <t>区分</t>
        </is>
      </c>
      <c r="B5" s="7" t="inlineStr">
        <is>
          <t>項目</t>
        </is>
      </c>
      <c r="C5" s="7" t="inlineStr">
        <is>
          <t>会社A</t>
        </is>
      </c>
      <c r="D5" s="7" t="inlineStr">
        <is>
          <t>会社B</t>
        </is>
      </c>
      <c r="E5" s="7" t="inlineStr">
        <is>
          <t>会社C</t>
        </is>
      </c>
      <c r="F5" s="7" t="inlineStr">
        <is>
          <t>会社D</t>
        </is>
      </c>
      <c r="G5" s="7" t="inlineStr">
        <is>
          <t>会社E</t>
        </is>
      </c>
      <c r="H5" s="7" t="inlineStr">
        <is>
          <t>見るポイント</t>
        </is>
      </c>
    </row>
    <row r="6" ht="20" customHeight="1">
      <c r="A6" s="8" t="inlineStr">
        <is>
          <t>基本</t>
        </is>
      </c>
      <c r="B6" s="9" t="inlineStr">
        <is>
          <t>会社名</t>
        </is>
      </c>
      <c r="C6" s="10" t="n"/>
      <c r="D6" s="10" t="n"/>
      <c r="E6" s="10" t="n"/>
      <c r="F6" s="10" t="n"/>
      <c r="G6" s="10" t="n"/>
      <c r="H6" s="11" t="inlineStr">
        <is>
          <t>免許番号・所在地も控える</t>
        </is>
      </c>
    </row>
    <row r="7" ht="30" customHeight="1">
      <c r="A7" s="12" t="n"/>
      <c r="B7" s="9" t="inlineStr">
        <is>
          <t>担当者名・連絡先</t>
        </is>
      </c>
      <c r="C7" s="10" t="n"/>
      <c r="D7" s="10" t="n"/>
      <c r="E7" s="10" t="n"/>
      <c r="F7" s="10" t="n"/>
      <c r="G7" s="10" t="n"/>
      <c r="H7" s="11" t="inlineStr"/>
    </row>
    <row r="8" ht="20" customHeight="1">
      <c r="A8" s="13" t="n"/>
      <c r="B8" s="9" t="inlineStr">
        <is>
          <t>連絡日・査定を受けた日</t>
        </is>
      </c>
      <c r="C8" s="10" t="n"/>
      <c r="D8" s="10" t="n"/>
      <c r="E8" s="10" t="n"/>
      <c r="F8" s="10" t="n"/>
      <c r="G8" s="10" t="n"/>
      <c r="H8" s="11" t="inlineStr">
        <is>
          <t>例：10/26 訪問</t>
        </is>
      </c>
    </row>
    <row r="9" ht="34" customHeight="1">
      <c r="A9" s="8" t="inlineStr">
        <is>
          <t>査定</t>
        </is>
      </c>
      <c r="B9" s="9" t="inlineStr">
        <is>
          <t>査定の方法</t>
        </is>
      </c>
      <c r="C9" s="10" t="n"/>
      <c r="D9" s="10" t="n"/>
      <c r="E9" s="10" t="n"/>
      <c r="F9" s="10" t="n"/>
      <c r="G9" s="10" t="n"/>
      <c r="H9" s="11" t="inlineStr">
        <is>
          <t>机上＝現地を見ない／訪問＝現地を見る。方法がそろっていない査定額は並べにくい</t>
        </is>
      </c>
    </row>
    <row r="10" ht="34" customHeight="1">
      <c r="A10" s="12" t="n"/>
      <c r="B10" s="9" t="inlineStr">
        <is>
          <t>査定額（仲介で売れる見込みの額・円）</t>
        </is>
      </c>
      <c r="C10" s="14" t="n"/>
      <c r="D10" s="14" t="n"/>
      <c r="E10" s="14" t="n"/>
      <c r="F10" s="14" t="n"/>
      <c r="G10" s="14" t="n"/>
      <c r="H10" s="11" t="inlineStr">
        <is>
          <t>「いくらで売れると見込むか」の意見。売れる額の保証ではない</t>
        </is>
      </c>
    </row>
    <row r="11" ht="34" customHeight="1">
      <c r="A11" s="12" t="n"/>
      <c r="B11" s="9" t="inlineStr">
        <is>
          <t>売出しの提案価格（円）</t>
        </is>
      </c>
      <c r="C11" s="14" t="n"/>
      <c r="D11" s="14" t="n"/>
      <c r="E11" s="14" t="n"/>
      <c r="F11" s="14" t="n"/>
      <c r="G11" s="14" t="n"/>
      <c r="H11" s="11" t="inlineStr">
        <is>
          <t>査定額より高く出す提案もある。理由を聞く</t>
        </is>
      </c>
    </row>
    <row r="12" ht="74" customHeight="1">
      <c r="A12" s="12" t="n"/>
      <c r="B12" s="9" t="inlineStr">
        <is>
          <t>価格の根拠（取引事例・公示価格・価格査定マニュアルなど）</t>
        </is>
      </c>
      <c r="C12" s="10" t="n"/>
      <c r="D12" s="10" t="n"/>
      <c r="E12" s="10" t="n"/>
      <c r="F12" s="10" t="n"/>
      <c r="G12" s="10" t="n"/>
      <c r="H12" s="11" t="inlineStr">
        <is>
          <t>近隣の事例の件数・時期・条件の近さ。「相場から」だけでは根拠の説明になっていない</t>
        </is>
      </c>
    </row>
    <row r="13" ht="34" customHeight="1">
      <c r="A13" s="12" t="n"/>
      <c r="B13" s="9" t="inlineStr">
        <is>
          <t>根拠を書面でもらったか</t>
        </is>
      </c>
      <c r="C13" s="10" t="n"/>
      <c r="D13" s="10" t="n"/>
      <c r="E13" s="10" t="n"/>
      <c r="F13" s="10" t="n"/>
      <c r="G13" s="10" t="n"/>
      <c r="H13" s="11" t="inlineStr">
        <is>
          <t>書面は「鑑定評価書ではない」旨が書かれるのが通常</t>
        </is>
      </c>
    </row>
    <row r="14" ht="24" customHeight="1">
      <c r="A14" s="12" t="n"/>
      <c r="B14" s="9" t="inlineStr">
        <is>
          <t>想定の売却期間（か月）</t>
        </is>
      </c>
      <c r="C14" s="15" t="n"/>
      <c r="D14" s="15" t="n"/>
      <c r="E14" s="15" t="n"/>
      <c r="F14" s="15" t="n"/>
      <c r="G14" s="15" t="n"/>
      <c r="H14" s="11" t="inlineStr">
        <is>
          <t>売出しから成約までの見込み</t>
        </is>
      </c>
    </row>
    <row r="15" ht="44" customHeight="1">
      <c r="A15" s="13" t="n"/>
      <c r="B15" s="9" t="inlineStr">
        <is>
          <t>値下げの目安と時期</t>
        </is>
      </c>
      <c r="C15" s="10" t="n"/>
      <c r="D15" s="10" t="n"/>
      <c r="E15" s="10" t="n"/>
      <c r="F15" s="10" t="n"/>
      <c r="G15" s="10" t="n"/>
      <c r="H15" s="11" t="inlineStr">
        <is>
          <t>何か月で見直すか、いくら下げるか</t>
        </is>
      </c>
    </row>
    <row r="16" ht="34" customHeight="1">
      <c r="A16" s="8" t="inlineStr">
        <is>
          <t>契約と費用</t>
        </is>
      </c>
      <c r="B16" s="9" t="inlineStr">
        <is>
          <t>提案された媒介契約の種類</t>
        </is>
      </c>
      <c r="C16" s="10" t="n"/>
      <c r="D16" s="10" t="n"/>
      <c r="E16" s="10" t="n"/>
      <c r="F16" s="10" t="n"/>
      <c r="G16" s="10" t="n"/>
      <c r="H16" s="11" t="inlineStr">
        <is>
          <t>一般／専任／専属専任。勧める理由を聞く</t>
        </is>
      </c>
    </row>
    <row r="17" ht="56" customHeight="1">
      <c r="A17" s="12" t="n"/>
      <c r="B17" s="9" t="inlineStr">
        <is>
          <t>提案の理由・報告の頻度・レインズ登録の説明</t>
        </is>
      </c>
      <c r="C17" s="10" t="n"/>
      <c r="D17" s="10" t="n"/>
      <c r="E17" s="10" t="n"/>
      <c r="F17" s="10" t="n"/>
      <c r="G17" s="10" t="n"/>
      <c r="H17" s="11" t="inlineStr">
        <is>
          <t>専任は2週間に1回以上、専属専任は1週間に1回以上の報告義務</t>
        </is>
      </c>
    </row>
    <row r="18" ht="34" customHeight="1">
      <c r="A18" s="12" t="n"/>
      <c r="B18" s="9" t="inlineStr">
        <is>
          <t>提示された仲介手数料（税込・円）</t>
        </is>
      </c>
      <c r="C18" s="14" t="n"/>
      <c r="D18" s="14" t="n"/>
      <c r="E18" s="14" t="n"/>
      <c r="F18" s="14" t="n"/>
      <c r="G18" s="14" t="n"/>
      <c r="H18" s="11" t="inlineStr">
        <is>
          <t>上限の範囲内か。買取なら手数料はかからない</t>
        </is>
      </c>
    </row>
    <row r="19" ht="44" customHeight="1">
      <c r="A19" s="12" t="n"/>
      <c r="B19" s="9" t="inlineStr">
        <is>
          <t>手数料の通常の上限（税込・自動計算）</t>
        </is>
      </c>
      <c r="C19" s="16">
        <f>IF(C10="","",ROUND((MIN(C10,2000000)*0.05+MAX(0,MIN(C10,4000000)-2000000)*0.04+MAX(0,C10-4000000)*0.03)*1.1,0))</f>
        <v/>
      </c>
      <c r="D19" s="16">
        <f>IF(D10="","",ROUND((MIN(D10,2000000)*0.05+MAX(0,MIN(D10,4000000)-2000000)*0.04+MAX(0,D10-4000000)*0.03)*1.1,0))</f>
        <v/>
      </c>
      <c r="E19" s="16">
        <f>IF(E10="","",ROUND((MIN(E10,2000000)*0.05+MAX(0,MIN(E10,4000000)-2000000)*0.04+MAX(0,E10-4000000)*0.03)*1.1,0))</f>
        <v/>
      </c>
      <c r="F19" s="16">
        <f>IF(F10="","",ROUND((MIN(F10,2000000)*0.05+MAX(0,MIN(F10,4000000)-2000000)*0.04+MAX(0,F10-4000000)*0.03)*1.1,0))</f>
        <v/>
      </c>
      <c r="G19" s="16">
        <f>IF(G10="","",ROUND((MIN(G10,2000000)*0.05+MAX(0,MIN(G10,4000000)-2000000)*0.04+MAX(0,G10-4000000)*0.03)*1.1,0))</f>
        <v/>
      </c>
      <c r="H19" s="11" t="inlineStr">
        <is>
          <t>査定額で売れた場合の上限。800万円以下の空き家は特例で最大33万円（税込）</t>
        </is>
      </c>
    </row>
    <row r="20" ht="34" customHeight="1">
      <c r="A20" s="12" t="n"/>
      <c r="B20" s="9" t="inlineStr">
        <is>
          <t>査定額から手数料を引いた額（概算・自動）</t>
        </is>
      </c>
      <c r="C20" s="16">
        <f>IF(OR(C10="",C18=""),"",C10-C18)</f>
        <v/>
      </c>
      <c r="D20" s="16">
        <f>IF(OR(D10="",D18=""),"",D10-D18)</f>
        <v/>
      </c>
      <c r="E20" s="16">
        <f>IF(OR(E10="",E18=""),"",E10-E18)</f>
        <v/>
      </c>
      <c r="F20" s="16">
        <f>IF(OR(F10="",F18=""),"",F10-F18)</f>
        <v/>
      </c>
      <c r="G20" s="16">
        <f>IF(OR(G10="",G18=""),"",G10-G18)</f>
        <v/>
      </c>
      <c r="H20" s="11" t="inlineStr">
        <is>
          <t>税金・譲渡費用は含まない。税引後は手取り計算で確かめる</t>
        </is>
      </c>
    </row>
    <row r="21" ht="44" customHeight="1">
      <c r="A21" s="13" t="n"/>
      <c r="B21" s="9" t="inlineStr">
        <is>
          <t>その他の費用（広告費・測量・残置物の撤去など）</t>
        </is>
      </c>
      <c r="C21" s="10" t="n"/>
      <c r="D21" s="10" t="n"/>
      <c r="E21" s="10" t="n"/>
      <c r="F21" s="10" t="n"/>
      <c r="G21" s="10" t="n"/>
      <c r="H21" s="11" t="inlineStr">
        <is>
          <t>売主が負担する費用の有無</t>
        </is>
      </c>
    </row>
    <row r="22" ht="24" customHeight="1">
      <c r="A22" s="8" t="inlineStr">
        <is>
          <t>買取</t>
        </is>
      </c>
      <c r="B22" s="9" t="inlineStr">
        <is>
          <t>買取の提示</t>
        </is>
      </c>
      <c r="C22" s="10" t="n"/>
      <c r="D22" s="10" t="n"/>
      <c r="E22" s="10" t="n"/>
      <c r="F22" s="10" t="n"/>
      <c r="G22" s="10" t="n"/>
      <c r="H22" s="11" t="inlineStr">
        <is>
          <t>仲介でなく会社が直接買い取る場合</t>
        </is>
      </c>
    </row>
    <row r="23" ht="34" customHeight="1">
      <c r="A23" s="12" t="n"/>
      <c r="B23" s="9" t="inlineStr">
        <is>
          <t>買取価格（円）</t>
        </is>
      </c>
      <c r="C23" s="14" t="n"/>
      <c r="D23" s="14" t="n"/>
      <c r="E23" s="14" t="n"/>
      <c r="F23" s="14" t="n"/>
      <c r="G23" s="14" t="n"/>
      <c r="H23" s="11" t="inlineStr">
        <is>
          <t>仲介の査定額とは条件が違う。仲介手数料はかからない</t>
        </is>
      </c>
    </row>
    <row r="24" ht="56" customHeight="1">
      <c r="A24" s="12" t="n"/>
      <c r="B24" s="9" t="inlineStr">
        <is>
          <t>買取の条件（残置物・契約不適合責任・支払い時期）</t>
        </is>
      </c>
      <c r="C24" s="10" t="n"/>
      <c r="D24" s="10" t="n"/>
      <c r="E24" s="10" t="n"/>
      <c r="F24" s="10" t="n"/>
      <c r="G24" s="10" t="n"/>
      <c r="H24" s="11" t="inlineStr">
        <is>
          <t>現状のまま買い取るか、責任の範囲はどうか</t>
        </is>
      </c>
    </row>
    <row r="25" ht="44" customHeight="1">
      <c r="A25" s="13" t="n"/>
      <c r="B25" s="9" t="inlineStr">
        <is>
          <t>買取価格と「査定額−手数料」の差（自動）</t>
        </is>
      </c>
      <c r="C25" s="17">
        <f>IF(OR(C20="",C23=""),"",C23-C20)</f>
        <v/>
      </c>
      <c r="D25" s="17">
        <f>IF(OR(D20="",D23=""),"",D23-D20)</f>
        <v/>
      </c>
      <c r="E25" s="17">
        <f>IF(OR(E20="",E23=""),"",E23-E20)</f>
        <v/>
      </c>
      <c r="F25" s="17">
        <f>IF(OR(F20="",F23=""),"",F23-F20)</f>
        <v/>
      </c>
      <c r="G25" s="17">
        <f>IF(OR(G20="",G23=""),"",G23-G20)</f>
        <v/>
      </c>
      <c r="H25" s="11" t="inlineStr">
        <is>
          <t>プラスなら買取が上。早さ・手間・責任の違いも見て決める</t>
        </is>
      </c>
    </row>
    <row r="26" ht="74" customHeight="1">
      <c r="A26" s="8" t="inlineStr">
        <is>
          <t>メモ</t>
        </is>
      </c>
      <c r="B26" s="9" t="inlineStr">
        <is>
          <t>質問への答え・気になった点</t>
        </is>
      </c>
      <c r="C26" s="10" t="n"/>
      <c r="D26" s="10" t="n"/>
      <c r="E26" s="10" t="n"/>
      <c r="F26" s="10" t="n"/>
      <c r="G26" s="10" t="n"/>
      <c r="H26" s="11" t="inlineStr">
        <is>
          <t>売れないときの提案、値下げの考え方など</t>
        </is>
      </c>
    </row>
    <row r="27" ht="24" customHeight="1">
      <c r="A27" s="13" t="n"/>
      <c r="B27" s="9" t="inlineStr">
        <is>
          <t>この会社への印象（自分の評価）</t>
        </is>
      </c>
      <c r="C27" s="10" t="n"/>
      <c r="D27" s="10" t="n"/>
      <c r="E27" s="10" t="n"/>
      <c r="F27" s="10" t="n"/>
      <c r="G27" s="10" t="n"/>
      <c r="H27" s="11" t="inlineStr">
        <is>
          <t>◎○△×など</t>
        </is>
      </c>
    </row>
    <row r="29" ht="22" customHeight="1">
      <c r="A29" s="18" t="inlineStr">
        <is>
          <t>集計（自動計算。入力した会社の分だけが対象です）</t>
        </is>
      </c>
    </row>
    <row r="30" ht="32" customHeight="1">
      <c r="A30" s="7" t="n"/>
      <c r="B30" s="7" t="n"/>
      <c r="C30" s="7" t="inlineStr">
        <is>
          <t>査定額（円）</t>
        </is>
      </c>
      <c r="D30" s="7" t="inlineStr">
        <is>
          <t>手数料を引いた額（円）</t>
        </is>
      </c>
      <c r="E30" s="7" t="inlineStr">
        <is>
          <t>買取価格（円）</t>
        </is>
      </c>
      <c r="F30" s="7" t="inlineStr">
        <is>
          <t>想定の売却期間（か月）</t>
        </is>
      </c>
    </row>
    <row r="31" ht="22" customHeight="1">
      <c r="A31" s="19" t="inlineStr">
        <is>
          <t>最高</t>
        </is>
      </c>
      <c r="B31" s="20" t="n"/>
      <c r="C31" s="21">
        <f>IF(COUNT(C10:G10)=0,"",MAX(C10:G10))</f>
        <v/>
      </c>
      <c r="D31" s="21">
        <f>IF(COUNT(C20:G20)=0,"",MAX(C20:G20))</f>
        <v/>
      </c>
      <c r="E31" s="21">
        <f>IF(COUNT(C23:G23)=0,"",MAX(C23:G23))</f>
        <v/>
      </c>
      <c r="F31" s="22">
        <f>IF(COUNT(C14:G14)=0,"",MAX(C14:G14))</f>
        <v/>
      </c>
    </row>
    <row r="32" ht="22" customHeight="1">
      <c r="A32" s="19" t="inlineStr">
        <is>
          <t>最低</t>
        </is>
      </c>
      <c r="B32" s="20" t="n"/>
      <c r="C32" s="21">
        <f>IF(COUNT(C10:G10)=0,"",MIN(C10:G10))</f>
        <v/>
      </c>
      <c r="D32" s="21">
        <f>IF(COUNT(C20:G20)=0,"",MIN(C20:G20))</f>
        <v/>
      </c>
      <c r="E32" s="21">
        <f>IF(COUNT(C23:G23)=0,"",MIN(C23:G23))</f>
        <v/>
      </c>
      <c r="F32" s="22">
        <f>IF(COUNT(C14:G14)=0,"",MIN(C14:G14))</f>
        <v/>
      </c>
    </row>
    <row r="33" ht="22" customHeight="1">
      <c r="A33" s="19" t="inlineStr">
        <is>
          <t>平均</t>
        </is>
      </c>
      <c r="B33" s="20" t="n"/>
      <c r="C33" s="21">
        <f>IF(COUNT(C10:G10)=0,"",AVERAGE(C10:G10))</f>
        <v/>
      </c>
      <c r="D33" s="21">
        <f>IF(COUNT(C20:G20)=0,"",AVERAGE(C20:G20))</f>
        <v/>
      </c>
      <c r="E33" s="21">
        <f>IF(COUNT(C23:G23)=0,"",AVERAGE(C23:G23))</f>
        <v/>
      </c>
      <c r="F33" s="23">
        <f>IF(COUNT(C14:G14)=0,"",AVERAGE(C14:G14))</f>
        <v/>
      </c>
    </row>
    <row r="34" ht="22" customHeight="1">
      <c r="A34" s="19" t="inlineStr">
        <is>
          <t>最高と最低の差</t>
        </is>
      </c>
      <c r="B34" s="20" t="n"/>
      <c r="C34" s="21">
        <f>IF(C31="","",C31-C32)</f>
        <v/>
      </c>
      <c r="D34" s="21">
        <f>IF(D31="","",D31-D32)</f>
        <v/>
      </c>
      <c r="E34" s="21">
        <f>IF(E31="","",E31-E32)</f>
        <v/>
      </c>
      <c r="F34" s="22">
        <f>IF(F31="","",F31-F32)</f>
        <v/>
      </c>
    </row>
    <row r="36" ht="40" customHeight="1">
      <c r="A36" s="24" t="inlineStr">
        <is>
          <t>注意：査定額は会社の意見であり、売れる額を約束するものではありません。最高額の会社が最良とは限りません。根拠・売却期間・契約の種類・費用を合わせて比べ、最終の判断は契約書と各社の説明で行ってください。手数料の上限は、宅地建物取引業法46条にもとづく国土交通省告示の計算（消費税10%）です。</t>
        </is>
      </c>
    </row>
  </sheetData>
  <mergeCells count="16">
    <mergeCell ref="A4:H4"/>
    <mergeCell ref="A31:B31"/>
    <mergeCell ref="B3:D3"/>
    <mergeCell ref="A30:B30"/>
    <mergeCell ref="A29:H29"/>
    <mergeCell ref="A9:A15"/>
    <mergeCell ref="A33:B33"/>
    <mergeCell ref="A2:H2"/>
    <mergeCell ref="A26:A27"/>
    <mergeCell ref="A16:A21"/>
    <mergeCell ref="A32:B32"/>
    <mergeCell ref="A36:H36"/>
    <mergeCell ref="A1:H1"/>
    <mergeCell ref="A6:A8"/>
    <mergeCell ref="A22:A25"/>
    <mergeCell ref="A34:B34"/>
  </mergeCells>
  <conditionalFormatting sqref="C13:G13">
    <cfRule type="expression" priority="1" dxfId="0">
      <formula>OR(C13="口頭のみ",C13="なし")</formula>
    </cfRule>
  </conditionalFormatting>
  <dataValidations count="4">
    <dataValidation sqref="C9:G9" showDropDown="0" showInputMessage="0" showErrorMessage="0" allowBlank="1" type="list">
      <formula1>"机上査定,訪問査定,その他"</formula1>
    </dataValidation>
    <dataValidation sqref="C13:G13" showDropDown="0" showInputMessage="0" showErrorMessage="0" allowBlank="1" type="list">
      <formula1>"書面あり,口頭のみ,なし"</formula1>
    </dataValidation>
    <dataValidation sqref="C16:G16" showDropDown="0" showInputMessage="0" showErrorMessage="0" allowBlank="1" type="list">
      <formula1>"一般媒介,専任媒介,専属専任媒介,提案なし"</formula1>
    </dataValidation>
    <dataValidation sqref="C22:G22" showDropDown="0" showInputMessage="0" showErrorMessage="0" allowBlank="1" type="list">
      <formula1>"あり,なし,相談可"</formula1>
    </dataValidation>
  </dataValidations>
  <printOptions horizontalCentered="1"/>
  <pageMargins left="0.4" right="0.4" top="0.5" bottom="0.5" header="0.5" footer="0.5"/>
  <pageSetup orientation="landscape" paperSize="9" fitToHeight="1" fitToWidth="1"/>
  <headerFooter>
    <oddHeader/>
    <oddFooter>&amp;C実家の手引き  https://akiya-jikka.com/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2" customWidth="1" min="2" max="2"/>
    <col width="34" customWidth="1" min="3" max="3"/>
    <col width="34" customWidth="1" min="4" max="4"/>
    <col width="34" customWidth="1" min="5" max="5"/>
    <col width="42" customWidth="1" min="6" max="6"/>
  </cols>
  <sheetData>
    <row r="1" ht="28" customHeight="1">
      <c r="A1" s="1" t="inlineStr">
        <is>
          <t>不動産査定の比較表：記入例（見本）</t>
        </is>
      </c>
    </row>
    <row r="2">
      <c r="A2" s="2" t="inlineStr">
        <is>
          <t>出典：実家の手引き（https://akiya-jikka.com/sell/satei-hikakuhyo/）　作成日2026-10-25</t>
        </is>
      </c>
    </row>
    <row r="3">
      <c r="A3" s="3" t="inlineStr">
        <is>
          <t>物件</t>
        </is>
      </c>
      <c r="B3" s="4" t="inlineStr">
        <is>
          <t>見本（架空）：築45年の木造2階建て・土地150㎡</t>
        </is>
      </c>
      <c r="C3" s="4" t="n"/>
      <c r="D3" s="4" t="n"/>
      <c r="E3" s="5" t="inlineStr">
        <is>
          <t>比較した日</t>
        </is>
      </c>
      <c r="F3" s="4" t="inlineStr">
        <is>
          <t>2026/10/26</t>
        </is>
      </c>
    </row>
    <row r="4" ht="30" customHeight="1">
      <c r="A4" s="25" t="inlineStr">
        <is>
          <t>見本（架空）：会社A〜Cの名前・数字はすべて架空の例です。実在の会社・価格ではありません。</t>
        </is>
      </c>
    </row>
    <row r="5" ht="22" customHeight="1">
      <c r="A5" s="7" t="inlineStr">
        <is>
          <t>区分</t>
        </is>
      </c>
      <c r="B5" s="7" t="inlineStr">
        <is>
          <t>項目</t>
        </is>
      </c>
      <c r="C5" s="7" t="inlineStr">
        <is>
          <t>会社A</t>
        </is>
      </c>
      <c r="D5" s="7" t="inlineStr">
        <is>
          <t>会社B</t>
        </is>
      </c>
      <c r="E5" s="7" t="inlineStr">
        <is>
          <t>会社C</t>
        </is>
      </c>
      <c r="F5" s="7" t="inlineStr">
        <is>
          <t>見るポイント</t>
        </is>
      </c>
    </row>
    <row r="6" ht="20" customHeight="1">
      <c r="A6" s="8" t="inlineStr">
        <is>
          <t>基本</t>
        </is>
      </c>
      <c r="B6" s="9" t="inlineStr">
        <is>
          <t>会社名</t>
        </is>
      </c>
      <c r="C6" s="10" t="inlineStr">
        <is>
          <t>A社（見本・架空）</t>
        </is>
      </c>
      <c r="D6" s="10" t="inlineStr">
        <is>
          <t>B社（見本・架空）</t>
        </is>
      </c>
      <c r="E6" s="10" t="inlineStr">
        <is>
          <t>C社（見本・架空）</t>
        </is>
      </c>
      <c r="F6" s="11" t="inlineStr">
        <is>
          <t>免許番号・所在地も控える</t>
        </is>
      </c>
    </row>
    <row r="7" ht="30" customHeight="1">
      <c r="A7" s="12" t="n"/>
      <c r="B7" s="9" t="inlineStr">
        <is>
          <t>担当者名・連絡先</t>
        </is>
      </c>
      <c r="C7" s="10" t="inlineStr">
        <is>
          <t>見本 太郎 / 000-0000-0000</t>
        </is>
      </c>
      <c r="D7" s="10" t="inlineStr">
        <is>
          <t>見本 花子 / 000-0000-0000</t>
        </is>
      </c>
      <c r="E7" s="10" t="inlineStr">
        <is>
          <t>見本 次郎 / 000-0000-0000</t>
        </is>
      </c>
      <c r="F7" s="11" t="inlineStr"/>
    </row>
    <row r="8" ht="20" customHeight="1">
      <c r="A8" s="13" t="n"/>
      <c r="B8" s="9" t="inlineStr">
        <is>
          <t>連絡日・査定を受けた日</t>
        </is>
      </c>
      <c r="C8" s="10" t="inlineStr">
        <is>
          <t>10/26 訪問</t>
        </is>
      </c>
      <c r="D8" s="10" t="inlineStr">
        <is>
          <t>10/26 メールで回答</t>
        </is>
      </c>
      <c r="E8" s="10" t="inlineStr">
        <is>
          <t>10/27 訪問</t>
        </is>
      </c>
      <c r="F8" s="11" t="inlineStr">
        <is>
          <t>例：10/26 訪問</t>
        </is>
      </c>
    </row>
    <row r="9" ht="34" customHeight="1">
      <c r="A9" s="8" t="inlineStr">
        <is>
          <t>査定</t>
        </is>
      </c>
      <c r="B9" s="9" t="inlineStr">
        <is>
          <t>査定の方法</t>
        </is>
      </c>
      <c r="C9" s="10" t="inlineStr">
        <is>
          <t>訪問査定</t>
        </is>
      </c>
      <c r="D9" s="10" t="inlineStr">
        <is>
          <t>机上査定</t>
        </is>
      </c>
      <c r="E9" s="10" t="inlineStr">
        <is>
          <t>訪問査定</t>
        </is>
      </c>
      <c r="F9" s="11" t="inlineStr">
        <is>
          <t>机上＝現地を見ない／訪問＝現地を見る。方法がそろっていない査定額は並べにくい</t>
        </is>
      </c>
    </row>
    <row r="10" ht="34" customHeight="1">
      <c r="A10" s="12" t="n"/>
      <c r="B10" s="9" t="inlineStr">
        <is>
          <t>査定額（仲介で売れる見込みの額・円）</t>
        </is>
      </c>
      <c r="C10" s="14" t="n">
        <v>12800000</v>
      </c>
      <c r="D10" s="14" t="n">
        <v>14500000</v>
      </c>
      <c r="E10" s="14" t="n">
        <v>11900000</v>
      </c>
      <c r="F10" s="11" t="inlineStr">
        <is>
          <t>「いくらで売れると見込むか」の意見。売れる額の保証ではない</t>
        </is>
      </c>
    </row>
    <row r="11" ht="34" customHeight="1">
      <c r="A11" s="12" t="n"/>
      <c r="B11" s="9" t="inlineStr">
        <is>
          <t>売出しの提案価格（円）</t>
        </is>
      </c>
      <c r="C11" s="14" t="n">
        <v>13800000</v>
      </c>
      <c r="D11" s="14" t="n">
        <v>15500000</v>
      </c>
      <c r="E11" s="14" t="n">
        <v>12500000</v>
      </c>
      <c r="F11" s="11" t="inlineStr">
        <is>
          <t>査定額より高く出す提案もある。理由を聞く</t>
        </is>
      </c>
    </row>
    <row r="12" ht="74" customHeight="1">
      <c r="A12" s="12" t="n"/>
      <c r="B12" s="9" t="inlineStr">
        <is>
          <t>価格の根拠（取引事例・公示価格・価格査定マニュアルなど）</t>
        </is>
      </c>
      <c r="C12" s="10" t="inlineStr">
        <is>
          <t>近隣の成約事例3件（直近1年）と、築年数による建物の評価。事例の一覧を書面で提示</t>
        </is>
      </c>
      <c r="D12" s="10" t="inlineStr">
        <is>
          <t>「エリアの相場から算出」との説明のみ。事例の提示なし</t>
        </is>
      </c>
      <c r="E12" s="10" t="inlineStr">
        <is>
          <t>取引事例2件と、建物は価格査定マニュアルで評価。境界が未確認の点を減額の理由として説明</t>
        </is>
      </c>
      <c r="F12" s="11" t="inlineStr">
        <is>
          <t>近隣の事例の件数・時期・条件の近さ。「相場から」だけでは根拠の説明になっていない</t>
        </is>
      </c>
    </row>
    <row r="13" ht="34" customHeight="1">
      <c r="A13" s="12" t="n"/>
      <c r="B13" s="9" t="inlineStr">
        <is>
          <t>根拠を書面でもらったか</t>
        </is>
      </c>
      <c r="C13" s="10" t="inlineStr">
        <is>
          <t>書面あり</t>
        </is>
      </c>
      <c r="D13" s="10" t="inlineStr">
        <is>
          <t>口頭のみ</t>
        </is>
      </c>
      <c r="E13" s="10" t="inlineStr">
        <is>
          <t>書面あり</t>
        </is>
      </c>
      <c r="F13" s="11" t="inlineStr">
        <is>
          <t>書面は「鑑定評価書ではない」旨が書かれるのが通常</t>
        </is>
      </c>
    </row>
    <row r="14" ht="24" customHeight="1">
      <c r="A14" s="12" t="n"/>
      <c r="B14" s="9" t="inlineStr">
        <is>
          <t>想定の売却期間（か月）</t>
        </is>
      </c>
      <c r="C14" s="15" t="n">
        <v>4</v>
      </c>
      <c r="D14" s="15" t="n">
        <v>3</v>
      </c>
      <c r="E14" s="15" t="n">
        <v>6</v>
      </c>
      <c r="F14" s="11" t="inlineStr">
        <is>
          <t>売出しから成約までの見込み</t>
        </is>
      </c>
    </row>
    <row r="15" ht="44" customHeight="1">
      <c r="A15" s="13" t="n"/>
      <c r="B15" s="9" t="inlineStr">
        <is>
          <t>値下げの目安と時期</t>
        </is>
      </c>
      <c r="C15" s="10" t="inlineStr">
        <is>
          <t>3か月で反応がなければ価格を相談</t>
        </is>
      </c>
      <c r="D15" s="10" t="inlineStr">
        <is>
          <t>未確認</t>
        </is>
      </c>
      <c r="E15" s="10" t="inlineStr">
        <is>
          <t>売出しから3か月ごとに見直し</t>
        </is>
      </c>
      <c r="F15" s="11" t="inlineStr">
        <is>
          <t>何か月で見直すか、いくら下げるか</t>
        </is>
      </c>
    </row>
    <row r="16" ht="34" customHeight="1">
      <c r="A16" s="8" t="inlineStr">
        <is>
          <t>契約と費用</t>
        </is>
      </c>
      <c r="B16" s="9" t="inlineStr">
        <is>
          <t>提案された媒介契約の種類</t>
        </is>
      </c>
      <c r="C16" s="10" t="inlineStr">
        <is>
          <t>専任媒介</t>
        </is>
      </c>
      <c r="D16" s="10" t="inlineStr">
        <is>
          <t>専属専任媒介</t>
        </is>
      </c>
      <c r="E16" s="10" t="inlineStr">
        <is>
          <t>一般媒介</t>
        </is>
      </c>
      <c r="F16" s="11" t="inlineStr">
        <is>
          <t>一般／専任／専属専任。勧める理由を聞く</t>
        </is>
      </c>
    </row>
    <row r="17" ht="56" customHeight="1">
      <c r="A17" s="12" t="n"/>
      <c r="B17" s="9" t="inlineStr">
        <is>
          <t>提案の理由・報告の頻度・レインズ登録の説明</t>
        </is>
      </c>
      <c r="C17" s="10" t="inlineStr">
        <is>
          <t>2週間に1回の報告。レインズ登録は契約日から7日以内と説明</t>
        </is>
      </c>
      <c r="D17" s="10" t="inlineStr">
        <is>
          <t>「他社に頼むと売れにくい」との説明。登録期限・報告頻度は未確認</t>
        </is>
      </c>
      <c r="E17" s="10" t="inlineStr">
        <is>
          <t>複数社に頼める。定期報告は義務でないため、月1回の連絡を依頼した</t>
        </is>
      </c>
      <c r="F17" s="11" t="inlineStr">
        <is>
          <t>専任は2週間に1回以上、専属専任は1週間に1回以上の報告義務</t>
        </is>
      </c>
    </row>
    <row r="18" ht="34" customHeight="1">
      <c r="A18" s="12" t="n"/>
      <c r="B18" s="9" t="inlineStr">
        <is>
          <t>提示された仲介手数料（税込・円）</t>
        </is>
      </c>
      <c r="C18" s="14" t="n">
        <v>488400</v>
      </c>
      <c r="D18" s="14" t="n">
        <v>544500</v>
      </c>
      <c r="E18" s="14" t="n">
        <v>458700</v>
      </c>
      <c r="F18" s="11" t="inlineStr">
        <is>
          <t>上限の範囲内か。買取なら手数料はかからない</t>
        </is>
      </c>
    </row>
    <row r="19" ht="44" customHeight="1">
      <c r="A19" s="12" t="n"/>
      <c r="B19" s="9" t="inlineStr">
        <is>
          <t>手数料の通常の上限（税込・自動計算）</t>
        </is>
      </c>
      <c r="C19" s="16">
        <f>IF(C10="","",ROUND((MIN(C10,2000000)*0.05+MAX(0,MIN(C10,4000000)-2000000)*0.04+MAX(0,C10-4000000)*0.03)*1.1,0))</f>
        <v/>
      </c>
      <c r="D19" s="16">
        <f>IF(D10="","",ROUND((MIN(D10,2000000)*0.05+MAX(0,MIN(D10,4000000)-2000000)*0.04+MAX(0,D10-4000000)*0.03)*1.1,0))</f>
        <v/>
      </c>
      <c r="E19" s="16">
        <f>IF(E10="","",ROUND((MIN(E10,2000000)*0.05+MAX(0,MIN(E10,4000000)-2000000)*0.04+MAX(0,E10-4000000)*0.03)*1.1,0))</f>
        <v/>
      </c>
      <c r="F19" s="11" t="inlineStr">
        <is>
          <t>査定額で売れた場合の上限。800万円以下の空き家は特例で最大33万円（税込）</t>
        </is>
      </c>
    </row>
    <row r="20" ht="34" customHeight="1">
      <c r="A20" s="12" t="n"/>
      <c r="B20" s="9" t="inlineStr">
        <is>
          <t>査定額から手数料を引いた額（概算・自動）</t>
        </is>
      </c>
      <c r="C20" s="16">
        <f>IF(OR(C10="",C18=""),"",C10-C18)</f>
        <v/>
      </c>
      <c r="D20" s="16">
        <f>IF(OR(D10="",D18=""),"",D10-D18)</f>
        <v/>
      </c>
      <c r="E20" s="16">
        <f>IF(OR(E10="",E18=""),"",E10-E18)</f>
        <v/>
      </c>
      <c r="F20" s="11" t="inlineStr">
        <is>
          <t>税金・譲渡費用は含まない。税引後は手取り計算で確かめる</t>
        </is>
      </c>
    </row>
    <row r="21" ht="44" customHeight="1">
      <c r="A21" s="13" t="n"/>
      <c r="B21" s="9" t="inlineStr">
        <is>
          <t>その他の費用（広告費・測量・残置物の撤去など）</t>
        </is>
      </c>
      <c r="C21" s="10" t="inlineStr">
        <is>
          <t>なし（特別な広告費は請求しない）</t>
        </is>
      </c>
      <c r="D21" s="10" t="inlineStr">
        <is>
          <t>未確認</t>
        </is>
      </c>
      <c r="E21" s="10" t="inlineStr">
        <is>
          <t>境界確認の測量が必要な場合は売主負担</t>
        </is>
      </c>
      <c r="F21" s="11" t="inlineStr">
        <is>
          <t>売主が負担する費用の有無</t>
        </is>
      </c>
    </row>
    <row r="22" ht="24" customHeight="1">
      <c r="A22" s="8" t="inlineStr">
        <is>
          <t>買取</t>
        </is>
      </c>
      <c r="B22" s="9" t="inlineStr">
        <is>
          <t>買取の提示</t>
        </is>
      </c>
      <c r="C22" s="10" t="inlineStr">
        <is>
          <t>あり</t>
        </is>
      </c>
      <c r="D22" s="10" t="inlineStr">
        <is>
          <t>なし</t>
        </is>
      </c>
      <c r="E22" s="10" t="inlineStr">
        <is>
          <t>相談可</t>
        </is>
      </c>
      <c r="F22" s="11" t="inlineStr">
        <is>
          <t>仲介でなく会社が直接買い取る場合</t>
        </is>
      </c>
    </row>
    <row r="23" ht="34" customHeight="1">
      <c r="A23" s="12" t="n"/>
      <c r="B23" s="9" t="inlineStr">
        <is>
          <t>買取価格（円）</t>
        </is>
      </c>
      <c r="C23" s="14" t="n">
        <v>8500000</v>
      </c>
      <c r="D23" s="14" t="n"/>
      <c r="E23" s="14" t="n">
        <v>9000000</v>
      </c>
      <c r="F23" s="11" t="inlineStr">
        <is>
          <t>仲介の査定額とは条件が違う。仲介手数料はかからない</t>
        </is>
      </c>
    </row>
    <row r="24" ht="56" customHeight="1">
      <c r="A24" s="12" t="n"/>
      <c r="B24" s="9" t="inlineStr">
        <is>
          <t>買取の条件（残置物・契約不適合責任・支払い時期）</t>
        </is>
      </c>
      <c r="C24" s="10" t="inlineStr">
        <is>
          <t>現状のまま買取。契約不適合責任は免責。支払いは契約から1か月以内</t>
        </is>
      </c>
      <c r="D24" s="10" t="n"/>
      <c r="E24" s="10" t="inlineStr">
        <is>
          <t>残置物はそのまま可。責任の範囲は契約書で確認する。支払いは決済時</t>
        </is>
      </c>
      <c r="F24" s="11" t="inlineStr">
        <is>
          <t>現状のまま買い取るか、責任の範囲はどうか</t>
        </is>
      </c>
    </row>
    <row r="25" ht="44" customHeight="1">
      <c r="A25" s="13" t="n"/>
      <c r="B25" s="9" t="inlineStr">
        <is>
          <t>買取価格と「査定額−手数料」の差（自動）</t>
        </is>
      </c>
      <c r="C25" s="17">
        <f>IF(OR(C20="",C23=""),"",C23-C20)</f>
        <v/>
      </c>
      <c r="D25" s="17">
        <f>IF(OR(D20="",D23=""),"",D23-D20)</f>
        <v/>
      </c>
      <c r="E25" s="17">
        <f>IF(OR(E20="",E23=""),"",E23-E20)</f>
        <v/>
      </c>
      <c r="F25" s="11" t="inlineStr">
        <is>
          <t>プラスなら買取が上。早さ・手間・責任の違いも見て決める</t>
        </is>
      </c>
    </row>
    <row r="26" ht="74" customHeight="1">
      <c r="A26" s="8" t="inlineStr">
        <is>
          <t>メモ</t>
        </is>
      </c>
      <c r="B26" s="9" t="inlineStr">
        <is>
          <t>質問への答え・気になった点</t>
        </is>
      </c>
      <c r="C26" s="10" t="inlineStr">
        <is>
          <t>事例の根拠が具体的。売れない場合は買取に切り替える提案あり</t>
        </is>
      </c>
      <c r="D26" s="10" t="inlineStr">
        <is>
          <t>査定額は最も高いが根拠の提示がない。専属専任を強く勧められた</t>
        </is>
      </c>
      <c r="E26" s="10" t="inlineStr">
        <is>
          <t>査定額は最も低いが、境界など売るための課題を指摘してくれた</t>
        </is>
      </c>
      <c r="F26" s="11" t="inlineStr">
        <is>
          <t>売れないときの提案、値下げの考え方など</t>
        </is>
      </c>
    </row>
    <row r="27" ht="24" customHeight="1">
      <c r="A27" s="13" t="n"/>
      <c r="B27" s="9" t="inlineStr">
        <is>
          <t>この会社への印象（自分の評価）</t>
        </is>
      </c>
      <c r="C27" s="10" t="inlineStr">
        <is>
          <t>○</t>
        </is>
      </c>
      <c r="D27" s="10" t="inlineStr">
        <is>
          <t>△（根拠を確かめる）</t>
        </is>
      </c>
      <c r="E27" s="10" t="inlineStr">
        <is>
          <t>○</t>
        </is>
      </c>
      <c r="F27" s="11" t="inlineStr">
        <is>
          <t>◎○△×など</t>
        </is>
      </c>
    </row>
    <row r="29" ht="22" customHeight="1">
      <c r="A29" s="18" t="inlineStr">
        <is>
          <t>集計（自動計算。入力した会社の分だけが対象です）</t>
        </is>
      </c>
    </row>
    <row r="30" ht="32" customHeight="1">
      <c r="A30" s="7" t="n"/>
      <c r="B30" s="7" t="n"/>
      <c r="C30" s="7" t="inlineStr">
        <is>
          <t>査定額（円）</t>
        </is>
      </c>
      <c r="D30" s="7" t="inlineStr">
        <is>
          <t>手数料を引いた額（円）</t>
        </is>
      </c>
      <c r="E30" s="7" t="inlineStr">
        <is>
          <t>買取価格（円）</t>
        </is>
      </c>
      <c r="F30" s="7" t="inlineStr">
        <is>
          <t>想定の売却期間（か月）</t>
        </is>
      </c>
    </row>
    <row r="31" ht="22" customHeight="1">
      <c r="A31" s="19" t="inlineStr">
        <is>
          <t>最高</t>
        </is>
      </c>
      <c r="B31" s="20" t="n"/>
      <c r="C31" s="21">
        <f>IF(COUNT(C10:E10)=0,"",MAX(C10:E10))</f>
        <v/>
      </c>
      <c r="D31" s="21">
        <f>IF(COUNT(C20:E20)=0,"",MAX(C20:E20))</f>
        <v/>
      </c>
      <c r="E31" s="21">
        <f>IF(COUNT(C23:E23)=0,"",MAX(C23:E23))</f>
        <v/>
      </c>
      <c r="F31" s="22">
        <f>IF(COUNT(C14:E14)=0,"",MAX(C14:E14))</f>
        <v/>
      </c>
    </row>
    <row r="32" ht="22" customHeight="1">
      <c r="A32" s="19" t="inlineStr">
        <is>
          <t>最低</t>
        </is>
      </c>
      <c r="B32" s="20" t="n"/>
      <c r="C32" s="21">
        <f>IF(COUNT(C10:E10)=0,"",MIN(C10:E10))</f>
        <v/>
      </c>
      <c r="D32" s="21">
        <f>IF(COUNT(C20:E20)=0,"",MIN(C20:E20))</f>
        <v/>
      </c>
      <c r="E32" s="21">
        <f>IF(COUNT(C23:E23)=0,"",MIN(C23:E23))</f>
        <v/>
      </c>
      <c r="F32" s="22">
        <f>IF(COUNT(C14:E14)=0,"",MIN(C14:E14))</f>
        <v/>
      </c>
    </row>
    <row r="33" ht="22" customHeight="1">
      <c r="A33" s="19" t="inlineStr">
        <is>
          <t>平均</t>
        </is>
      </c>
      <c r="B33" s="20" t="n"/>
      <c r="C33" s="21">
        <f>IF(COUNT(C10:E10)=0,"",AVERAGE(C10:E10))</f>
        <v/>
      </c>
      <c r="D33" s="21">
        <f>IF(COUNT(C20:E20)=0,"",AVERAGE(C20:E20))</f>
        <v/>
      </c>
      <c r="E33" s="21">
        <f>IF(COUNT(C23:E23)=0,"",AVERAGE(C23:E23))</f>
        <v/>
      </c>
      <c r="F33" s="23">
        <f>IF(COUNT(C14:E14)=0,"",AVERAGE(C14:E14))</f>
        <v/>
      </c>
    </row>
    <row r="34" ht="22" customHeight="1">
      <c r="A34" s="19" t="inlineStr">
        <is>
          <t>最高と最低の差</t>
        </is>
      </c>
      <c r="B34" s="20" t="n"/>
      <c r="C34" s="21">
        <f>IF(C31="","",C31-C32)</f>
        <v/>
      </c>
      <c r="D34" s="21">
        <f>IF(D31="","",D31-D32)</f>
        <v/>
      </c>
      <c r="E34" s="21">
        <f>IF(E31="","",E31-E32)</f>
        <v/>
      </c>
      <c r="F34" s="22">
        <f>IF(F31="","",F31-F32)</f>
        <v/>
      </c>
    </row>
    <row r="36" ht="40" customHeight="1">
      <c r="A36" s="24" t="inlineStr">
        <is>
          <t>注意：査定額は会社の意見であり、売れる額を約束するものではありません。最高額の会社が最良とは限りません。根拠・売却期間・契約の種類・費用を合わせて比べ、最終の判断は契約書と各社の説明で行ってください。手数料の上限は、宅地建物取引業法46条にもとづく国土交通省告示の計算（消費税10%）です。</t>
        </is>
      </c>
    </row>
  </sheetData>
  <mergeCells count="16">
    <mergeCell ref="A2:F2"/>
    <mergeCell ref="A31:B31"/>
    <mergeCell ref="B3:D3"/>
    <mergeCell ref="A30:B30"/>
    <mergeCell ref="A9:A15"/>
    <mergeCell ref="A36:F36"/>
    <mergeCell ref="A33:B33"/>
    <mergeCell ref="A1:F1"/>
    <mergeCell ref="A26:A27"/>
    <mergeCell ref="A16:A21"/>
    <mergeCell ref="A32:B32"/>
    <mergeCell ref="A4:F4"/>
    <mergeCell ref="A6:A8"/>
    <mergeCell ref="A29:F29"/>
    <mergeCell ref="A22:A25"/>
    <mergeCell ref="A34:B34"/>
  </mergeCells>
  <conditionalFormatting sqref="C13:E13">
    <cfRule type="expression" priority="1" dxfId="0">
      <formula>OR(C13="口頭のみ",C13="なし")</formula>
    </cfRule>
  </conditionalFormatting>
  <dataValidations count="4">
    <dataValidation sqref="C9:E9" showDropDown="0" showInputMessage="0" showErrorMessage="0" allowBlank="1" type="list">
      <formula1>"机上査定,訪問査定,その他"</formula1>
    </dataValidation>
    <dataValidation sqref="C13:E13" showDropDown="0" showInputMessage="0" showErrorMessage="0" allowBlank="1" type="list">
      <formula1>"書面あり,口頭のみ,なし"</formula1>
    </dataValidation>
    <dataValidation sqref="C16:E16" showDropDown="0" showInputMessage="0" showErrorMessage="0" allowBlank="1" type="list">
      <formula1>"一般媒介,専任媒介,専属専任媒介,提案なし"</formula1>
    </dataValidation>
    <dataValidation sqref="C22:E22" showDropDown="0" showInputMessage="0" showErrorMessage="0" allowBlank="1" type="list">
      <formula1>"あり,なし,相談可"</formula1>
    </dataValidation>
  </dataValidations>
  <printOptions horizontalCentered="1"/>
  <pageMargins left="0.4" right="0.4" top="0.5" bottom="0.5" header="0.5" footer="0.5"/>
  <pageSetup orientation="landscape" paperSize="9" fitToHeight="1" fitToWidth="1"/>
  <headerFooter>
    <oddHeader/>
    <oddFooter>&amp;C実家の手引き  https://akiya-jikka.com/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実家の手引き（https://akiya-jikka.com/）</dc:creator>
  <dc:title xmlns:dc="http://purl.org/dc/elements/1.1/">不動産査定の比較表</dc:title>
  <dc:subject xmlns:dc="http://purl.org/dc/elements/1.1/">複数社の査定額・根拠・条件を並べる比較表</dc:subject>
  <dcterms:created xmlns:dcterms="http://purl.org/dc/terms/" xmlns:xsi="http://www.w3.org/2001/XMLSchema-instance" xsi:type="dcterms:W3CDTF">2026-10-25T03:46:42Z</dcterms:created>
  <dcterms:modified xmlns:dcterms="http://purl.org/dc/terms/" xmlns:xsi="http://www.w3.org/2001/XMLSchema-instance" xsi:type="dcterms:W3CDTF">2026-10-25T03:46:42Z</dcterms:modified>
</cp:coreProperties>
</file>