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見回りの項目" sheetId="1" state="visible" r:id="rId1"/>
    <sheet xmlns:r="http://schemas.openxmlformats.org/officeDocument/2006/relationships" name="季節の点検" sheetId="2" state="visible" r:id="rId2"/>
    <sheet xmlns:r="http://schemas.openxmlformats.org/officeDocument/2006/relationships" name="記録（12か月）" sheetId="3" state="visible" r:id="rId3"/>
    <sheet xmlns:r="http://schemas.openxmlformats.org/officeDocument/2006/relationships" name="連絡先メモ" sheetId="4" state="visible" r:id="rId4"/>
  </sheets>
  <definedNames>
    <definedName name="_xlnm.Print_Titles" localSheetId="0">'見回りの項目'!$5:$5</definedName>
    <definedName name="_xlnm.Print_Area" localSheetId="0">'見回りの項目'!$A$1:$H$25</definedName>
    <definedName name="_xlnm.Print_Titles" localSheetId="1">'季節の点検'!$4:$4</definedName>
    <definedName name="_xlnm.Print_Area" localSheetId="1">'季節の点検'!$A$1:$E$11</definedName>
    <definedName name="_xlnm.Print_Titles" localSheetId="2">'記録（12か月）'!$5:$5</definedName>
    <definedName name="_xlnm.Print_Area" localSheetId="2">'記録（12か月）'!$A$1:$P$25</definedName>
    <definedName name="_xlnm.Print_Titles" localSheetId="3">'連絡先メモ'!$4:$4</definedName>
    <definedName name="_xlnm.Print_Area" localSheetId="3">'連絡先メモ'!$A$1:$D$19</definedName>
  </definedNames>
  <calcPr calcId="124519" fullCalcOnLoad="1"/>
</workbook>
</file>

<file path=xl/styles.xml><?xml version="1.0" encoding="utf-8"?>
<styleSheet xmlns="http://schemas.openxmlformats.org/spreadsheetml/2006/main">
  <numFmts count="5">
    <numFmt numFmtId="164" formatCode="yyyy&quot;年&quot;m&quot;月&quot;"/>
    <numFmt numFmtId="165" formatCode="m/d"/>
    <numFmt numFmtId="166" formatCode="0&quot;回&quot;"/>
    <numFmt numFmtId="167" formatCode="0&quot;か月&quot;"/>
    <numFmt numFmtId="168" formatCode="0&quot;件&quot;"/>
  </numFmts>
  <fonts count="9">
    <font>
      <name val="Calibri"/>
      <family val="2"/>
      <color theme="1"/>
      <sz val="11"/>
      <scheme val="minor"/>
    </font>
    <font>
      <name val="メイリオ"/>
      <color rgb="00555555"/>
      <sz val="9"/>
    </font>
    <font>
      <name val="メイリオ"/>
      <b val="1"/>
      <color rgb="00000000"/>
      <sz val="15"/>
    </font>
    <font>
      <name val="メイリオ"/>
      <color rgb="00000000"/>
      <sz val="9"/>
    </font>
    <font>
      <name val="メイリオ"/>
      <b val="1"/>
      <color rgb="00FFFFFF"/>
      <sz val="10"/>
    </font>
    <font>
      <name val="メイリオ"/>
      <color rgb="00000000"/>
      <sz val="10"/>
    </font>
    <font>
      <name val="メイリオ"/>
      <b val="1"/>
      <color rgb="00000000"/>
      <sz val="10"/>
    </font>
    <font>
      <name val="メイリオ"/>
      <color rgb="00555555"/>
      <sz val="8"/>
    </font>
    <font>
      <name val="メイリオ"/>
      <b val="1"/>
      <color rgb="00FFFFFF"/>
      <sz val="9"/>
    </font>
  </fonts>
  <fills count="6">
    <fill>
      <patternFill/>
    </fill>
    <fill>
      <patternFill patternType="gray125"/>
    </fill>
    <fill>
      <patternFill patternType="solid">
        <fgColor rgb="001F3864"/>
        <bgColor rgb="001F3864"/>
      </patternFill>
    </fill>
    <fill>
      <patternFill patternType="solid">
        <fgColor rgb="00FFF2CC"/>
        <bgColor rgb="00FFF2CC"/>
      </patternFill>
    </fill>
    <fill>
      <patternFill patternType="solid">
        <fgColor rgb="00E7E6E6"/>
        <bgColor rgb="00E7E6E6"/>
      </patternFill>
    </fill>
    <fill>
      <patternFill patternType="solid">
        <fgColor rgb="00D9E2F3"/>
        <bgColor rgb="00D9E2F3"/>
      </patternFill>
    </fill>
  </fills>
  <borders count="6">
    <border>
      <left/>
      <right/>
      <top/>
      <bottom/>
      <diagonal/>
    </border>
    <border>
      <left style="thin">
        <color rgb="00999999"/>
      </left>
      <right style="thin">
        <color rgb="00999999"/>
      </right>
      <top style="thin">
        <color rgb="00999999"/>
      </top>
      <bottom style="thin">
        <color rgb="00999999"/>
      </bottom>
    </border>
    <border>
      <left/>
      <right/>
      <top style="thin">
        <color rgb="00999999"/>
      </top>
      <bottom/>
      <diagonal/>
    </border>
    <border>
      <left/>
      <right style="thin">
        <color rgb="00999999"/>
      </right>
      <top style="thin">
        <color rgb="00999999"/>
      </top>
      <bottom/>
      <diagonal/>
    </border>
    <border>
      <left/>
      <right/>
      <top style="thin">
        <color rgb="00999999"/>
      </top>
      <bottom style="thin">
        <color rgb="00999999"/>
      </bottom>
      <diagonal/>
    </border>
    <border>
      <left/>
      <right style="thin">
        <color rgb="00999999"/>
      </right>
      <top style="thin">
        <color rgb="00999999"/>
      </top>
      <bottom style="thin">
        <color rgb="00999999"/>
      </bottom>
      <diagonal/>
    </border>
  </borders>
  <cellStyleXfs count="1">
    <xf numFmtId="0" fontId="0" fillId="0" borderId="0"/>
  </cellStyleXfs>
  <cellXfs count="28">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0" borderId="0" applyAlignment="1" pivotButton="0" quotePrefix="0" xfId="0">
      <alignment horizontal="left" vertical="center" wrapText="1"/>
    </xf>
    <xf numFmtId="0" fontId="4" fillId="2" borderId="1" applyAlignment="1" pivotButton="0" quotePrefix="0" xfId="0">
      <alignment horizontal="center" vertical="center" wrapText="1"/>
    </xf>
    <xf numFmtId="0" fontId="4" fillId="2" borderId="1" applyAlignment="1" pivotButton="0" quotePrefix="0" xfId="0">
      <alignment horizontal="left" vertical="center" wrapText="1"/>
    </xf>
    <xf numFmtId="0" fontId="5" fillId="0" borderId="1" applyAlignment="1" pivotButton="0" quotePrefix="0" xfId="0">
      <alignment horizontal="center" vertical="center" wrapText="1"/>
    </xf>
    <xf numFmtId="0" fontId="5" fillId="0" borderId="1" applyAlignment="1" pivotButton="0" quotePrefix="0" xfId="0">
      <alignment horizontal="left" vertical="center" wrapText="1"/>
    </xf>
    <xf numFmtId="0" fontId="6" fillId="0" borderId="1" applyAlignment="1" pivotButton="0" quotePrefix="0" xfId="0">
      <alignment horizontal="left" vertical="center" wrapText="1"/>
    </xf>
    <xf numFmtId="0" fontId="3" fillId="0" borderId="1" applyAlignment="1" pivotButton="0" quotePrefix="0" xfId="0">
      <alignment horizontal="left" vertical="center" wrapText="1"/>
    </xf>
    <xf numFmtId="0" fontId="5" fillId="3" borderId="1" applyAlignment="1" pivotButton="0" quotePrefix="0" xfId="0">
      <alignment horizontal="center" vertical="center" wrapText="1"/>
    </xf>
    <xf numFmtId="0" fontId="7" fillId="0" borderId="1" applyAlignment="1" pivotButton="0" quotePrefix="0" xfId="0">
      <alignment horizontal="left" vertical="center" wrapText="1"/>
    </xf>
    <xf numFmtId="0" fontId="7" fillId="0" borderId="0" applyAlignment="1" pivotButton="0" quotePrefix="0" xfId="0">
      <alignment horizontal="left" vertical="center" wrapText="1"/>
    </xf>
    <xf numFmtId="0" fontId="6" fillId="0" borderId="1" applyAlignment="1" pivotButton="0" quotePrefix="0" xfId="0">
      <alignment horizontal="center" vertical="center" wrapText="1"/>
    </xf>
    <xf numFmtId="0" fontId="5" fillId="3" borderId="1" applyAlignment="1" pivotButton="0" quotePrefix="0" xfId="0">
      <alignment horizontal="left" vertical="center" wrapText="1"/>
    </xf>
    <xf numFmtId="164" fontId="5" fillId="3" borderId="1" applyAlignment="1" pivotButton="0" quotePrefix="0" xfId="0">
      <alignment horizontal="center" vertical="center" wrapText="1"/>
    </xf>
    <xf numFmtId="0" fontId="3" fillId="0" borderId="0" applyAlignment="1" pivotButton="0" quotePrefix="0" xfId="0">
      <alignment horizontal="left" vertical="center"/>
    </xf>
    <xf numFmtId="0" fontId="8" fillId="2" borderId="1" applyAlignment="1" pivotButton="0" quotePrefix="0" xfId="0">
      <alignment horizontal="center" vertical="center" wrapText="1"/>
    </xf>
    <xf numFmtId="164" fontId="5" fillId="4" borderId="1" applyAlignment="1" pivotButton="0" quotePrefix="0" xfId="0">
      <alignment horizontal="center" vertical="center" wrapText="1"/>
    </xf>
    <xf numFmtId="165" fontId="5" fillId="3" borderId="1" applyAlignment="1" pivotButton="0" quotePrefix="0" xfId="0">
      <alignment horizontal="center" vertical="center" wrapText="1"/>
    </xf>
    <xf numFmtId="0" fontId="3" fillId="3" borderId="1" applyAlignment="1" pivotButton="0" quotePrefix="0" xfId="0">
      <alignment horizontal="center" vertical="center" wrapText="1"/>
    </xf>
    <xf numFmtId="0" fontId="3" fillId="3" borderId="1" applyAlignment="1" pivotButton="0" quotePrefix="0" xfId="0">
      <alignment horizontal="left" vertical="center" wrapText="1"/>
    </xf>
    <xf numFmtId="0" fontId="6" fillId="5" borderId="1" applyAlignment="1" pivotButton="0" quotePrefix="0" xfId="0">
      <alignment horizontal="center" vertical="center" wrapText="1"/>
    </xf>
    <xf numFmtId="0" fontId="6" fillId="5" borderId="1" applyAlignment="1" pivotButton="0" quotePrefix="0" xfId="0">
      <alignment horizontal="left" vertical="center" wrapText="1"/>
    </xf>
    <xf numFmtId="166" fontId="5" fillId="4" borderId="1" applyAlignment="1" pivotButton="0" quotePrefix="0" xfId="0">
      <alignment horizontal="right" vertical="center" wrapText="1"/>
    </xf>
    <xf numFmtId="0" fontId="5" fillId="4" borderId="1" applyAlignment="1" pivotButton="0" quotePrefix="0" xfId="0">
      <alignment horizontal="left" vertical="center" wrapText="1"/>
    </xf>
    <xf numFmtId="167" fontId="5" fillId="4" borderId="1" applyAlignment="1" pivotButton="0" quotePrefix="0" xfId="0">
      <alignment horizontal="right" vertical="center" wrapText="1"/>
    </xf>
    <xf numFmtId="168" fontId="5" fillId="4" borderId="1" applyAlignment="1" pivotButton="0" quotePrefix="0" xfId="0">
      <alignment horizontal="right" vertical="center" wrapText="1"/>
    </xf>
  </cellXfs>
  <cellStyles count="1">
    <cellStyle name="Normal" xfId="0" builtinId="0" hidden="0"/>
  </cellStyles>
  <dxfs count="2">
    <dxf>
      <font>
        <name val="メイリオ"/>
        <b val="1"/>
        <color rgb="00C00000"/>
      </font>
      <fill>
        <patternFill patternType="solid">
          <fgColor rgb="00F8CBAD"/>
          <bgColor rgb="00F8CBAD"/>
        </patternFill>
      </fill>
    </dxf>
    <dxf>
      <fill>
        <patternFill patternType="solid">
          <fgColor rgb="00FFE699"/>
          <bgColor rgb="00FFE69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25"/>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5" customWidth="1" min="1" max="1"/>
    <col width="12" customWidth="1" min="2" max="2"/>
    <col width="18" customWidth="1" min="3" max="3"/>
    <col width="50" customWidth="1" min="4" max="4"/>
    <col width="15" customWidth="1" min="5" max="5"/>
    <col width="8" customWidth="1" min="6" max="6"/>
    <col width="40" customWidth="1" min="7" max="7"/>
    <col width="26" customWidth="1" min="8" max="8"/>
  </cols>
  <sheetData>
    <row r="1">
      <c r="A1" s="1" t="inlineStr">
        <is>
          <t>出典：実家の手引き（https://akiya-jikka.com/hoyu/kanri-checklist/）作成日2026-10-25</t>
        </is>
      </c>
    </row>
    <row r="2" ht="28" customHeight="1">
      <c r="A2" s="2" t="inlineStr">
        <is>
          <t>空き家の管理チェックリスト（見回りの項目）</t>
        </is>
      </c>
    </row>
    <row r="3" ht="42" customHeight="1">
      <c r="A3" s="3" t="inlineStr">
        <is>
          <t>月1回の見回りの目安です。法令が月1回を定めているわけではありません（所有者の責務は空家法5条）。項目は、国土交通省のガイドライン（管理不全空家等の状態の例）と一般的な管理の考え方をもとに、実家の手引きがまとめたものです。確認したら、チェック欄に ○ を入れます。</t>
        </is>
      </c>
    </row>
    <row r="5" ht="24" customHeight="1">
      <c r="A5" s="4" t="inlineStr">
        <is>
          <t>No</t>
        </is>
      </c>
      <c r="B5" s="5" t="inlineStr">
        <is>
          <t>分類</t>
        </is>
      </c>
      <c r="C5" s="5" t="inlineStr">
        <is>
          <t>項目</t>
        </is>
      </c>
      <c r="D5" s="5" t="inlineStr">
        <is>
          <t>確認すること</t>
        </is>
      </c>
      <c r="E5" s="4" t="inlineStr">
        <is>
          <t>頻度</t>
        </is>
      </c>
      <c r="F5" s="4" t="inlineStr">
        <is>
          <t>確認</t>
        </is>
      </c>
      <c r="G5" s="5" t="inlineStr">
        <is>
          <t>問題があったとき（目安）</t>
        </is>
      </c>
      <c r="H5" s="5" t="inlineStr">
        <is>
          <t>参考</t>
        </is>
      </c>
    </row>
    <row r="6" ht="49.5" customHeight="1">
      <c r="A6" s="6" t="n">
        <v>1</v>
      </c>
      <c r="B6" s="7" t="inlineStr">
        <is>
          <t>室内</t>
        </is>
      </c>
      <c r="C6" s="8" t="inlineStr">
        <is>
          <t>通風・換気</t>
        </is>
      </c>
      <c r="D6" s="9" t="inlineStr">
        <is>
          <t>全室の窓と押入れ・納戸の戸を開け、空気を入れ替えます。においやカビ、結露がないかを見ます。</t>
        </is>
      </c>
      <c r="E6" s="9" t="inlineStr">
        <is>
          <t>毎回</t>
        </is>
      </c>
      <c r="F6" s="10" t="n"/>
      <c r="G6" s="9" t="inlineStr">
        <is>
          <t>湿気がこもる家は、換気の時間を長くします。カビが広がるときは、片付けと清掃を検討します。</t>
        </is>
      </c>
      <c r="H6" s="11" t="inlineStr"/>
    </row>
    <row r="7" ht="49.5" customHeight="1">
      <c r="A7" s="6" t="n">
        <v>2</v>
      </c>
      <c r="B7" s="7" t="inlineStr">
        <is>
          <t>室内</t>
        </is>
      </c>
      <c r="C7" s="8" t="inlineStr">
        <is>
          <t>通水</t>
        </is>
      </c>
      <c r="D7" s="9" t="inlineStr">
        <is>
          <t>台所・浴室・洗面・トイレの水を出して流し、水の出方と排水の流れ、においを確かめます。</t>
        </is>
      </c>
      <c r="E7" s="9" t="inlineStr">
        <is>
          <t>毎回</t>
        </is>
      </c>
      <c r="F7" s="10" t="n"/>
      <c r="G7" s="9" t="inlineStr">
        <is>
          <t>水の出が悪い、においがするときは、水道事業者または水道工事の業者に相談します。</t>
        </is>
      </c>
      <c r="H7" s="11" t="inlineStr"/>
    </row>
    <row r="8" ht="35" customHeight="1">
      <c r="A8" s="6" t="n">
        <v>3</v>
      </c>
      <c r="B8" s="7" t="inlineStr">
        <is>
          <t>室内</t>
        </is>
      </c>
      <c r="C8" s="8" t="inlineStr">
        <is>
          <t>雨漏り</t>
        </is>
      </c>
      <c r="D8" s="9" t="inlineStr">
        <is>
          <t>天井・壁・サッシのまわりに、しみや水滴の跡がないかを見ます。大雨のあとは必ず見ます。</t>
        </is>
      </c>
      <c r="E8" s="9" t="inlineStr">
        <is>
          <t>毎回・大雨のあと</t>
        </is>
      </c>
      <c r="F8" s="10" t="n"/>
      <c r="G8" s="9" t="inlineStr">
        <is>
          <t>跡があれば写真を撮り、屋根・外壁の業者に見てもらいます。</t>
        </is>
      </c>
      <c r="H8" s="11" t="inlineStr">
        <is>
          <t>ガイドライン：雨水浸入の痕跡</t>
        </is>
      </c>
    </row>
    <row r="9" ht="49.5" customHeight="1">
      <c r="A9" s="6" t="n">
        <v>4</v>
      </c>
      <c r="B9" s="7" t="inlineStr">
        <is>
          <t>室内</t>
        </is>
      </c>
      <c r="C9" s="8" t="inlineStr">
        <is>
          <t>電気・ガス</t>
        </is>
      </c>
      <c r="D9" s="9" t="inlineStr">
        <is>
          <t>使わない設備は、ブレーカーとガスの元栓の状態を確かめます。コンセントのほこりや焦げ跡がないかを見ます。</t>
        </is>
      </c>
      <c r="E9" s="9" t="inlineStr">
        <is>
          <t>毎回</t>
        </is>
      </c>
      <c r="F9" s="10" t="n"/>
      <c r="G9" s="9" t="inlineStr">
        <is>
          <t>焦げ跡やにおいがあるときは、使わずに電力会社・ガス会社に連絡します。</t>
        </is>
      </c>
      <c r="H9" s="11" t="inlineStr"/>
    </row>
    <row r="10" ht="35" customHeight="1">
      <c r="A10" s="6" t="n">
        <v>5</v>
      </c>
      <c r="B10" s="7" t="inlineStr">
        <is>
          <t>室内</t>
        </is>
      </c>
      <c r="C10" s="8" t="inlineStr">
        <is>
          <t>動物・害虫の跡</t>
        </is>
      </c>
      <c r="D10" s="9" t="inlineStr">
        <is>
          <t>ふんの跡、かじった跡、巣、羽アリの死がいがないかを見ます。</t>
        </is>
      </c>
      <c r="E10" s="9" t="inlineStr">
        <is>
          <t>毎回</t>
        </is>
      </c>
      <c r="F10" s="10" t="n"/>
      <c r="G10" s="9" t="inlineStr">
        <is>
          <t>跡があれば写真を撮り、駆除の業者に見積りを取ります。</t>
        </is>
      </c>
      <c r="H10" s="11" t="inlineStr">
        <is>
          <t>ガイドライン：動物の棲みつき</t>
        </is>
      </c>
    </row>
    <row r="11" ht="35" customHeight="1">
      <c r="A11" s="6" t="n">
        <v>6</v>
      </c>
      <c r="B11" s="7" t="inlineStr">
        <is>
          <t>室内</t>
        </is>
      </c>
      <c r="C11" s="8" t="inlineStr">
        <is>
          <t>郵便物</t>
        </is>
      </c>
      <c r="D11" s="9" t="inlineStr">
        <is>
          <t>ポストの中を空にし、たまったチラシを処分します。固定資産税などの重要な書類は持ち帰ります。</t>
        </is>
      </c>
      <c r="E11" s="9" t="inlineStr">
        <is>
          <t>毎回</t>
        </is>
      </c>
      <c r="F11" s="10" t="n"/>
      <c r="G11" s="9" t="inlineStr">
        <is>
          <t>郵便物があふれていると、留守が目立ちます。転送の手続きも検討します。</t>
        </is>
      </c>
      <c r="H11" s="11" t="inlineStr"/>
    </row>
    <row r="12" ht="49.5" customHeight="1">
      <c r="A12" s="6" t="n">
        <v>7</v>
      </c>
      <c r="B12" s="7" t="inlineStr">
        <is>
          <t>屋外</t>
        </is>
      </c>
      <c r="C12" s="8" t="inlineStr">
        <is>
          <t>屋根・雨どい</t>
        </is>
      </c>
      <c r="D12" s="9" t="inlineStr">
        <is>
          <t>地上から目で見て、瓦・板金のずれや割れ、雨どいの詰まりや外れがないかを見ます。屋根に上がりません。</t>
        </is>
      </c>
      <c r="E12" s="9" t="inlineStr">
        <is>
          <t>毎回・台風のあと</t>
        </is>
      </c>
      <c r="F12" s="10" t="n"/>
      <c r="G12" s="9" t="inlineStr">
        <is>
          <t>ずれや破損があれば写真を撮り、屋根の業者に点検を頼みます。</t>
        </is>
      </c>
      <c r="H12" s="11" t="inlineStr">
        <is>
          <t>ガイドライン：屋根ふき材・雨樋等の破損</t>
        </is>
      </c>
    </row>
    <row r="13" ht="49.5" customHeight="1">
      <c r="A13" s="6" t="n">
        <v>8</v>
      </c>
      <c r="B13" s="7" t="inlineStr">
        <is>
          <t>屋外</t>
        </is>
      </c>
      <c r="C13" s="8" t="inlineStr">
        <is>
          <t>外壁</t>
        </is>
      </c>
      <c r="D13" s="9" t="inlineStr">
        <is>
          <t>ひび割れ、はがれ、浮き、看板や設備の落ちかけがないかを見ます。</t>
        </is>
      </c>
      <c r="E13" s="9" t="inlineStr">
        <is>
          <t>毎回</t>
        </is>
      </c>
      <c r="F13" s="10" t="n"/>
      <c r="G13" s="9" t="inlineStr">
        <is>
          <t>はがれそうな部分があるときは、通行人の近くから立入禁止にします。業者に点検を頼みます。</t>
        </is>
      </c>
      <c r="H13" s="11" t="inlineStr">
        <is>
          <t>ガイドライン：外装材の剥落</t>
        </is>
      </c>
    </row>
    <row r="14" ht="35" customHeight="1">
      <c r="A14" s="6" t="n">
        <v>9</v>
      </c>
      <c r="B14" s="7" t="inlineStr">
        <is>
          <t>屋外</t>
        </is>
      </c>
      <c r="C14" s="8" t="inlineStr">
        <is>
          <t>塀・門・擁壁</t>
        </is>
      </c>
      <c r="D14" s="9" t="inlineStr">
        <is>
          <t>塀や門の傾き、ひび割れを見ます。擁壁がある土地は、水のしみ出しと水抜き穴の詰まりを見ます。</t>
        </is>
      </c>
      <c r="E14" s="9" t="inlineStr">
        <is>
          <t>毎回・大雨のあと</t>
        </is>
      </c>
      <c r="F14" s="10" t="n"/>
      <c r="G14" s="9" t="inlineStr">
        <is>
          <t>傾きやひびが大きいときは、通行を妨げないよう囲い、業者に相談します。</t>
        </is>
      </c>
      <c r="H14" s="11" t="inlineStr">
        <is>
          <t>ガイドライン：擁壁の水抜き穴・排水不良</t>
        </is>
      </c>
    </row>
    <row r="15" ht="49.5" customHeight="1">
      <c r="A15" s="6" t="n">
        <v>10</v>
      </c>
      <c r="B15" s="7" t="inlineStr">
        <is>
          <t>屋外</t>
        </is>
      </c>
      <c r="C15" s="8" t="inlineStr">
        <is>
          <t>庭木・雑草</t>
        </is>
      </c>
      <c r="D15" s="9" t="inlineStr">
        <is>
          <t>枝が道路や隣の敷地にはみ出していないか、雑草が伸びていないか、倒れそうな木がないかを見ます。</t>
        </is>
      </c>
      <c r="E15" s="9" t="inlineStr">
        <is>
          <t>毎回</t>
        </is>
      </c>
      <c r="F15" s="10" t="n"/>
      <c r="G15" s="9" t="inlineStr">
        <is>
          <t>はみ出した枝は、剪定を手配します。隣地へ越境した枝の扱いは、隣の方と話してから進めます。</t>
        </is>
      </c>
      <c r="H15" s="11" t="inlineStr">
        <is>
          <t>ガイドライン：立木の枝のはみ出し</t>
        </is>
      </c>
    </row>
    <row r="16" ht="35" customHeight="1">
      <c r="A16" s="6" t="n">
        <v>11</v>
      </c>
      <c r="B16" s="7" t="inlineStr">
        <is>
          <t>屋外</t>
        </is>
      </c>
      <c r="C16" s="8" t="inlineStr">
        <is>
          <t>ごみ・水たまり</t>
        </is>
      </c>
      <c r="D16" s="9" t="inlineStr">
        <is>
          <t>敷地内にごみの投棄や、いつもたまっている水たまりがないかを見ます。</t>
        </is>
      </c>
      <c r="E16" s="9" t="inlineStr">
        <is>
          <t>毎回</t>
        </is>
      </c>
      <c r="F16" s="10" t="n"/>
      <c r="G16" s="9" t="inlineStr">
        <is>
          <t>不法投棄は写真を撮って、市区町村や警察に相談します。</t>
        </is>
      </c>
      <c r="H16" s="11" t="inlineStr">
        <is>
          <t>ガイドライン：ごみ等・水たまり</t>
        </is>
      </c>
    </row>
    <row r="17" ht="49.5" customHeight="1">
      <c r="A17" s="6" t="n">
        <v>12</v>
      </c>
      <c r="B17" s="7" t="inlineStr">
        <is>
          <t>屋外</t>
        </is>
      </c>
      <c r="C17" s="8" t="inlineStr">
        <is>
          <t>ハチの巣・シロアリ</t>
        </is>
      </c>
      <c r="D17" s="9" t="inlineStr">
        <is>
          <t>軒下や庭木のハチの巣、基礎まわりの蟻道や羽アリがないかを見ます。</t>
        </is>
      </c>
      <c r="E17" s="9" t="inlineStr">
        <is>
          <t>毎回（春〜秋は特に）</t>
        </is>
      </c>
      <c r="F17" s="10" t="n"/>
      <c r="G17" s="9" t="inlineStr">
        <is>
          <t>ハチの巣は近づかず、駆除の業者に頼みます。シロアリの疑いは業者に点検を頼みます。</t>
        </is>
      </c>
      <c r="H17" s="11" t="inlineStr">
        <is>
          <t>ガイドライン：構造部材の蟻害</t>
        </is>
      </c>
    </row>
    <row r="18" ht="35" customHeight="1">
      <c r="A18" s="6" t="n">
        <v>13</v>
      </c>
      <c r="B18" s="7" t="inlineStr">
        <is>
          <t>防犯・火災</t>
        </is>
      </c>
      <c r="C18" s="8" t="inlineStr">
        <is>
          <t>施錠・窓・雨戸</t>
        </is>
      </c>
      <c r="D18" s="9" t="inlineStr">
        <is>
          <t>玄関・勝手口・窓がすべて施錠されているか、割れや開けられた跡がないかを見ます。</t>
        </is>
      </c>
      <c r="E18" s="9" t="inlineStr">
        <is>
          <t>毎回</t>
        </is>
      </c>
      <c r="F18" s="10" t="n"/>
      <c r="G18" s="9" t="inlineStr">
        <is>
          <t>侵入の跡があるときは、中に入らず警察に連絡します。</t>
        </is>
      </c>
      <c r="H18" s="11" t="inlineStr">
        <is>
          <t>ガイドライン：開口部等の破損、不法侵入の形跡</t>
        </is>
      </c>
    </row>
    <row r="19" ht="35" customHeight="1">
      <c r="A19" s="6" t="n">
        <v>14</v>
      </c>
      <c r="B19" s="7" t="inlineStr">
        <is>
          <t>防犯・火災</t>
        </is>
      </c>
      <c r="C19" s="8" t="inlineStr">
        <is>
          <t>火の気・燃えやすい物</t>
        </is>
      </c>
      <c r="D19" s="9" t="inlineStr">
        <is>
          <t>敷地内や家のまわりに、燃えやすい物や枯れ草がたまっていないかを見ます。</t>
        </is>
      </c>
      <c r="E19" s="9" t="inlineStr">
        <is>
          <t>毎回</t>
        </is>
      </c>
      <c r="F19" s="10" t="n"/>
      <c r="G19" s="9" t="inlineStr">
        <is>
          <t>片付けます。多いときは、処分の手配をします。</t>
        </is>
      </c>
      <c r="H19" s="11" t="inlineStr"/>
    </row>
    <row r="20" ht="49.5" customHeight="1">
      <c r="A20" s="6" t="n">
        <v>15</v>
      </c>
      <c r="B20" s="7" t="inlineStr">
        <is>
          <t>連絡・記録</t>
        </is>
      </c>
      <c r="C20" s="8" t="inlineStr">
        <is>
          <t>近所への連絡先</t>
        </is>
      </c>
      <c r="D20" s="9" t="inlineStr">
        <is>
          <t>隣の家や自治会に、所有者の連絡先を伝えてあるか、変更がないかを確かめます。苦情や気づいたことを聞きます。</t>
        </is>
      </c>
      <c r="E20" s="9" t="inlineStr">
        <is>
          <t>年1回・変更があったとき</t>
        </is>
      </c>
      <c r="F20" s="10" t="n"/>
      <c r="G20" s="9" t="inlineStr">
        <is>
          <t>連絡先が変わったときは、すぐに伝えます。「連絡先メモ」シートに書きます。</t>
        </is>
      </c>
      <c r="H20" s="11" t="inlineStr"/>
    </row>
    <row r="21" ht="49.5" customHeight="1">
      <c r="A21" s="6" t="n">
        <v>16</v>
      </c>
      <c r="B21" s="7" t="inlineStr">
        <is>
          <t>連絡・記録</t>
        </is>
      </c>
      <c r="C21" s="8" t="inlineStr">
        <is>
          <t>写真の記録</t>
        </is>
      </c>
      <c r="D21" s="9" t="inlineStr">
        <is>
          <t>外観の四方向と、気になる場所を、日付がわかるように撮ります。「記録（12か月）」シートに有無を書きます。</t>
        </is>
      </c>
      <c r="E21" s="9" t="inlineStr">
        <is>
          <t>毎回</t>
        </is>
      </c>
      <c r="F21" s="10" t="n"/>
      <c r="G21" s="9" t="inlineStr">
        <is>
          <t>同じ場所を同じ向きで撮ると、変化がわかります。</t>
        </is>
      </c>
      <c r="H21" s="11" t="inlineStr"/>
    </row>
    <row r="22" ht="49.5" customHeight="1">
      <c r="A22" s="6" t="n">
        <v>17</v>
      </c>
      <c r="B22" s="7" t="inlineStr">
        <is>
          <t>連絡・記録</t>
        </is>
      </c>
      <c r="C22" s="8" t="inlineStr">
        <is>
          <t>雪（積雪地のみ）</t>
        </is>
      </c>
      <c r="D22" s="9" t="inlineStr">
        <is>
          <t>屋根の雪の量、雪止めの破損、軒先のつららを見ます。</t>
        </is>
      </c>
      <c r="E22" s="9" t="inlineStr">
        <is>
          <t>冬の間</t>
        </is>
      </c>
      <c r="F22" s="10" t="n"/>
      <c r="G22" s="9" t="inlineStr">
        <is>
          <t>通常の雪下ろしができていないと、管理が行き届いていない状態とされる例があります。業者に頼みます。</t>
        </is>
      </c>
      <c r="H22" s="11" t="inlineStr">
        <is>
          <t>ガイドライン：雪下ろし・雪止め</t>
        </is>
      </c>
    </row>
    <row r="24">
      <c r="A24" s="3" t="inlineStr">
        <is>
          <t>凡例　○：異常なし　△：気になる　×：要対応　－：該当しない（例：積雪地でない）</t>
        </is>
      </c>
    </row>
    <row r="25" ht="26" customHeight="1">
      <c r="A25" s="12" t="inlineStr">
        <is>
          <t>ガイドライン：国土交通省「管理不全空家等及び特定空家等に対する措置に関する適切な実施を図るために必要な指針（ガイドライン）」第2章 別紙（2026年10月25日確認）</t>
        </is>
      </c>
    </row>
  </sheetData>
  <mergeCells count="5">
    <mergeCell ref="A3:H3"/>
    <mergeCell ref="A25:H25"/>
    <mergeCell ref="A24:H24"/>
    <mergeCell ref="A2:H2"/>
    <mergeCell ref="A1:H1"/>
  </mergeCells>
  <dataValidations count="1">
    <dataValidation sqref="F6:F22" showDropDown="0" showInputMessage="0" showErrorMessage="0" allowBlank="1" errorTitle="入力できない値です" error="リストから選んでください。" type="list">
      <formula1>"○,△,×,－"</formula1>
    </dataValidation>
  </dataValidations>
  <printOptions horizontalCentered="1"/>
  <pageMargins left="0.4" right="0.4" top="0.5" bottom="0.6" header="0.5" footer="0.5"/>
  <pageSetup orientation="landscape" paperSize="9" fitToHeight="0" fitToWidth="1"/>
  <headerFooter>
    <oddHeader/>
    <oddFooter>&amp;L&amp;8 実家の手引き https://akiya-jikka.com/hoyu/kanri-checklist/&amp;R&amp;8 &amp;P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0"/>
  <sheetViews>
    <sheetView showGridLines="0" workbookViewId="0">
      <selection activeCell="A1" sqref="A1"/>
    </sheetView>
  </sheetViews>
  <sheetFormatPr baseColWidth="8" defaultRowHeight="15"/>
  <cols>
    <col width="10" customWidth="1" min="1" max="1"/>
    <col width="12" customWidth="1" min="2" max="2"/>
    <col width="58" customWidth="1" min="3" max="3"/>
    <col width="50" customWidth="1" min="4" max="4"/>
    <col width="10" customWidth="1" min="5" max="5"/>
  </cols>
  <sheetData>
    <row r="1" ht="28" customHeight="1">
      <c r="A1" s="2" t="inlineStr">
        <is>
          <t>季節ごとの点検の重点</t>
        </is>
      </c>
    </row>
    <row r="2" ht="30" customHeight="1">
      <c r="A2" s="3" t="inlineStr">
        <is>
          <t>時期は目安です。地域の気候（積雪・台風・梅雨）に合わせて前後させます。毎月の見回りの項目に加えて、重点を置く点です。</t>
        </is>
      </c>
    </row>
    <row r="4">
      <c r="A4" s="4" t="inlineStr">
        <is>
          <t>季節</t>
        </is>
      </c>
      <c r="B4" s="4" t="inlineStr">
        <is>
          <t>時期の目安</t>
        </is>
      </c>
      <c r="C4" s="5" t="inlineStr">
        <is>
          <t>点検の重点</t>
        </is>
      </c>
      <c r="D4" s="5" t="inlineStr">
        <is>
          <t>メモ</t>
        </is>
      </c>
      <c r="E4" s="4" t="inlineStr">
        <is>
          <t>済</t>
        </is>
      </c>
    </row>
    <row r="5" ht="40" customHeight="1">
      <c r="A5" s="13" t="inlineStr">
        <is>
          <t>春</t>
        </is>
      </c>
      <c r="B5" s="6" t="inlineStr">
        <is>
          <t>3〜5月</t>
        </is>
      </c>
      <c r="C5" s="7" t="inlineStr">
        <is>
          <t>冬の間の傷み（雪・凍結・風）の確認。雑草と庭木が伸び始める前の手入れ。</t>
        </is>
      </c>
      <c r="D5" s="9" t="inlineStr">
        <is>
          <t>冬に水道を止めていた家は、通水のしかたを事業者の案内で確かめます。</t>
        </is>
      </c>
      <c r="E5" s="10" t="n"/>
    </row>
    <row r="6" ht="40" customHeight="1">
      <c r="A6" s="13" t="inlineStr">
        <is>
          <t>梅雨前</t>
        </is>
      </c>
      <c r="B6" s="6" t="inlineStr">
        <is>
          <t>5〜6月</t>
        </is>
      </c>
      <c r="C6" s="7" t="inlineStr">
        <is>
          <t>雨どいの詰まり、屋根・外壁のひび、雨漏りのしみの確認。湿気対策の換気。</t>
        </is>
      </c>
      <c r="D6" s="9" t="inlineStr">
        <is>
          <t>雨漏りは、雨のあとにしみが出ていないかを見ます。</t>
        </is>
      </c>
      <c r="E6" s="10" t="n"/>
    </row>
    <row r="7" ht="40" customHeight="1">
      <c r="A7" s="13" t="inlineStr">
        <is>
          <t>夏</t>
        </is>
      </c>
      <c r="B7" s="6" t="inlineStr">
        <is>
          <t>7〜9月</t>
        </is>
      </c>
      <c r="C7" s="7" t="inlineStr">
        <is>
          <t>雑草と庭木の手入れ、ハチの巣・害虫の確認。台風の前に、飛びそうな物を片付ける。</t>
        </is>
      </c>
      <c r="D7" s="9" t="inlineStr">
        <is>
          <t>草刈りは暑い時間を避けます。ハチの巣には近づきません。</t>
        </is>
      </c>
      <c r="E7" s="10" t="n"/>
    </row>
    <row r="8" ht="40" customHeight="1">
      <c r="A8" s="13" t="inlineStr">
        <is>
          <t>秋</t>
        </is>
      </c>
      <c r="B8" s="6" t="inlineStr">
        <is>
          <t>10〜11月</t>
        </is>
      </c>
      <c r="C8" s="7" t="inlineStr">
        <is>
          <t>台風のあとの屋根・外壁・塀の確認。落ち葉で詰まった雨どいの掃除。</t>
        </is>
      </c>
      <c r="D8" s="9" t="inlineStr">
        <is>
          <t>台風・大雨のあとは、月1回を待たずに臨時で見に行きます。</t>
        </is>
      </c>
      <c r="E8" s="10" t="n"/>
    </row>
    <row r="9" ht="40" customHeight="1">
      <c r="A9" s="13" t="inlineStr">
        <is>
          <t>冬</t>
        </is>
      </c>
      <c r="B9" s="6" t="inlineStr">
        <is>
          <t>12〜2月</t>
        </is>
      </c>
      <c r="C9" s="7" t="inlineStr">
        <is>
          <t>水道の凍結への備え、積雪地は雪下ろしと雪止めの確認。年末年始の防犯と火の気の確認。</t>
        </is>
      </c>
      <c r="D9" s="9" t="inlineStr">
        <is>
          <t>凍結の備えは、水道事業者の案内に従います。</t>
        </is>
      </c>
      <c r="E9" s="10" t="n"/>
    </row>
    <row r="10" ht="40" customHeight="1">
      <c r="A10" s="13" t="inlineStr">
        <is>
          <t>年1回</t>
        </is>
      </c>
      <c r="B10" s="6" t="inlineStr">
        <is>
          <t>いつでも</t>
        </is>
      </c>
      <c r="C10" s="7" t="inlineStr">
        <is>
          <t>固定資産税の納税通知書（課税明細書）の保管、火災保険の更新、近所への連絡先の更新。</t>
        </is>
      </c>
      <c r="D10" s="9" t="inlineStr">
        <is>
          <t>納税通知書が届いたら、金額を記録し、「保有コストの試算」に使います。</t>
        </is>
      </c>
      <c r="E10" s="10" t="n"/>
    </row>
  </sheetData>
  <mergeCells count="2">
    <mergeCell ref="A2:E2"/>
    <mergeCell ref="A1:E1"/>
  </mergeCells>
  <dataValidations count="1">
    <dataValidation sqref="E5:E10" showDropDown="0" showInputMessage="0" showErrorMessage="0" allowBlank="1" errorTitle="入力できない値です" error="リストから選んでください。" type="list">
      <formula1>"○,－"</formula1>
    </dataValidation>
  </dataValidations>
  <printOptions horizontalCentered="1"/>
  <pageMargins left="0.4" right="0.4" top="0.5" bottom="0.6" header="0.5" footer="0.5"/>
  <pageSetup orientation="landscape" paperSize="9" fitToHeight="0" fitToWidth="1"/>
  <headerFooter>
    <oddHeader/>
    <oddFooter>&amp;L&amp;8 実家の手引き https://akiya-jikka.com/hoyu/kanri-checklist/&amp;R&amp;8 &amp;P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P24"/>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7.5" customWidth="1" min="4" max="4"/>
    <col width="7.5" customWidth="1" min="5" max="5"/>
    <col width="7.5" customWidth="1" min="6" max="6"/>
    <col width="7.5" customWidth="1" min="7" max="7"/>
    <col width="7.5" customWidth="1" min="8" max="8"/>
    <col width="7.5" customWidth="1" min="9" max="9"/>
    <col width="7.5" customWidth="1" min="10" max="10"/>
    <col width="7.5" customWidth="1" min="11" max="11"/>
    <col width="7.5" customWidth="1" min="12" max="12"/>
    <col width="7.5" customWidth="1" min="13" max="13"/>
    <col width="7" customWidth="1" min="14" max="14"/>
    <col width="40" customWidth="1" min="15" max="15"/>
    <col width="12" customWidth="1" min="16" max="16"/>
  </cols>
  <sheetData>
    <row r="1" ht="28" customHeight="1">
      <c r="A1" s="2" t="inlineStr">
        <is>
          <t>見回りの記録（12か月）</t>
        </is>
      </c>
    </row>
    <row r="2">
      <c r="A2" s="4" t="inlineStr">
        <is>
          <t>物件</t>
        </is>
      </c>
      <c r="B2" s="14" t="n"/>
      <c r="C2" s="14" t="n"/>
      <c r="D2" s="14" t="n"/>
      <c r="E2" s="14" t="n"/>
      <c r="F2" s="14" t="n"/>
      <c r="G2" s="4" t="inlineStr">
        <is>
          <t>開始の年月</t>
        </is>
      </c>
      <c r="H2" s="5" t="n"/>
      <c r="I2" s="15" t="n"/>
      <c r="J2" s="14" t="n"/>
      <c r="K2" s="1" t="inlineStr">
        <is>
          <t>← 例：2026/11/1 と入力すると、下の月が自動で並びます</t>
        </is>
      </c>
    </row>
    <row r="3">
      <c r="A3" s="16" t="inlineStr">
        <is>
          <t>状態：○ 異常なし　△ 気になる　× 要対応　－ 該当なし　／　写真：有・無</t>
        </is>
      </c>
    </row>
    <row r="5" ht="36" customHeight="1">
      <c r="A5" s="17" t="inlineStr">
        <is>
          <t>月</t>
        </is>
      </c>
      <c r="B5" s="17" t="inlineStr">
        <is>
          <t>実施日</t>
        </is>
      </c>
      <c r="C5" s="17" t="inlineStr">
        <is>
          <t>実施者</t>
        </is>
      </c>
      <c r="D5" s="17" t="inlineStr">
        <is>
          <t>通風</t>
        </is>
      </c>
      <c r="E5" s="17" t="inlineStr">
        <is>
          <t>通水</t>
        </is>
      </c>
      <c r="F5" s="17" t="inlineStr">
        <is>
          <t>雨漏り</t>
        </is>
      </c>
      <c r="G5" s="17" t="inlineStr">
        <is>
          <t>郵便物</t>
        </is>
      </c>
      <c r="H5" s="17" t="inlineStr">
        <is>
          <t>庭木・雑草</t>
        </is>
      </c>
      <c r="I5" s="17" t="inlineStr">
        <is>
          <t>害虫・害獣</t>
        </is>
      </c>
      <c r="J5" s="17" t="inlineStr">
        <is>
          <t>屋根・外壁</t>
        </is>
      </c>
      <c r="K5" s="17" t="inlineStr">
        <is>
          <t>塀・擁壁</t>
        </is>
      </c>
      <c r="L5" s="17" t="inlineStr">
        <is>
          <t>防犯</t>
        </is>
      </c>
      <c r="M5" s="17" t="inlineStr">
        <is>
          <t>ごみ</t>
        </is>
      </c>
      <c r="N5" s="17" t="inlineStr">
        <is>
          <t>写真</t>
        </is>
      </c>
      <c r="O5" s="17" t="inlineStr">
        <is>
          <t>気づいたこと・対応</t>
        </is>
      </c>
      <c r="P5" s="17" t="inlineStr">
        <is>
          <t>対応の期限</t>
        </is>
      </c>
    </row>
    <row r="6" ht="34" customHeight="1">
      <c r="A6" s="18">
        <f>IF($I$2="","",EDATE($I$2,0))</f>
        <v/>
      </c>
      <c r="B6" s="19" t="n"/>
      <c r="C6" s="20" t="n"/>
      <c r="D6" s="10" t="n"/>
      <c r="E6" s="10" t="n"/>
      <c r="F6" s="10" t="n"/>
      <c r="G6" s="10" t="n"/>
      <c r="H6" s="10" t="n"/>
      <c r="I6" s="10" t="n"/>
      <c r="J6" s="10" t="n"/>
      <c r="K6" s="10" t="n"/>
      <c r="L6" s="10" t="n"/>
      <c r="M6" s="10" t="n"/>
      <c r="N6" s="10" t="n"/>
      <c r="O6" s="21" t="n"/>
      <c r="P6" s="19" t="n"/>
    </row>
    <row r="7" ht="34" customHeight="1">
      <c r="A7" s="18">
        <f>IF($I$2="","",EDATE($I$2,1))</f>
        <v/>
      </c>
      <c r="B7" s="19" t="n"/>
      <c r="C7" s="20" t="n"/>
      <c r="D7" s="10" t="n"/>
      <c r="E7" s="10" t="n"/>
      <c r="F7" s="10" t="n"/>
      <c r="G7" s="10" t="n"/>
      <c r="H7" s="10" t="n"/>
      <c r="I7" s="10" t="n"/>
      <c r="J7" s="10" t="n"/>
      <c r="K7" s="10" t="n"/>
      <c r="L7" s="10" t="n"/>
      <c r="M7" s="10" t="n"/>
      <c r="N7" s="10" t="n"/>
      <c r="O7" s="21" t="n"/>
      <c r="P7" s="19" t="n"/>
    </row>
    <row r="8" ht="34" customHeight="1">
      <c r="A8" s="18">
        <f>IF($I$2="","",EDATE($I$2,2))</f>
        <v/>
      </c>
      <c r="B8" s="19" t="n"/>
      <c r="C8" s="20" t="n"/>
      <c r="D8" s="10" t="n"/>
      <c r="E8" s="10" t="n"/>
      <c r="F8" s="10" t="n"/>
      <c r="G8" s="10" t="n"/>
      <c r="H8" s="10" t="n"/>
      <c r="I8" s="10" t="n"/>
      <c r="J8" s="10" t="n"/>
      <c r="K8" s="10" t="n"/>
      <c r="L8" s="10" t="n"/>
      <c r="M8" s="10" t="n"/>
      <c r="N8" s="10" t="n"/>
      <c r="O8" s="21" t="n"/>
      <c r="P8" s="19" t="n"/>
    </row>
    <row r="9" ht="34" customHeight="1">
      <c r="A9" s="18">
        <f>IF($I$2="","",EDATE($I$2,3))</f>
        <v/>
      </c>
      <c r="B9" s="19" t="n"/>
      <c r="C9" s="20" t="n"/>
      <c r="D9" s="10" t="n"/>
      <c r="E9" s="10" t="n"/>
      <c r="F9" s="10" t="n"/>
      <c r="G9" s="10" t="n"/>
      <c r="H9" s="10" t="n"/>
      <c r="I9" s="10" t="n"/>
      <c r="J9" s="10" t="n"/>
      <c r="K9" s="10" t="n"/>
      <c r="L9" s="10" t="n"/>
      <c r="M9" s="10" t="n"/>
      <c r="N9" s="10" t="n"/>
      <c r="O9" s="21" t="n"/>
      <c r="P9" s="19" t="n"/>
    </row>
    <row r="10" ht="34" customHeight="1">
      <c r="A10" s="18">
        <f>IF($I$2="","",EDATE($I$2,4))</f>
        <v/>
      </c>
      <c r="B10" s="19" t="n"/>
      <c r="C10" s="20" t="n"/>
      <c r="D10" s="10" t="n"/>
      <c r="E10" s="10" t="n"/>
      <c r="F10" s="10" t="n"/>
      <c r="G10" s="10" t="n"/>
      <c r="H10" s="10" t="n"/>
      <c r="I10" s="10" t="n"/>
      <c r="J10" s="10" t="n"/>
      <c r="K10" s="10" t="n"/>
      <c r="L10" s="10" t="n"/>
      <c r="M10" s="10" t="n"/>
      <c r="N10" s="10" t="n"/>
      <c r="O10" s="21" t="n"/>
      <c r="P10" s="19" t="n"/>
    </row>
    <row r="11" ht="34" customHeight="1">
      <c r="A11" s="18">
        <f>IF($I$2="","",EDATE($I$2,5))</f>
        <v/>
      </c>
      <c r="B11" s="19" t="n"/>
      <c r="C11" s="20" t="n"/>
      <c r="D11" s="10" t="n"/>
      <c r="E11" s="10" t="n"/>
      <c r="F11" s="10" t="n"/>
      <c r="G11" s="10" t="n"/>
      <c r="H11" s="10" t="n"/>
      <c r="I11" s="10" t="n"/>
      <c r="J11" s="10" t="n"/>
      <c r="K11" s="10" t="n"/>
      <c r="L11" s="10" t="n"/>
      <c r="M11" s="10" t="n"/>
      <c r="N11" s="10" t="n"/>
      <c r="O11" s="21" t="n"/>
      <c r="P11" s="19" t="n"/>
    </row>
    <row r="12" ht="34" customHeight="1">
      <c r="A12" s="18">
        <f>IF($I$2="","",EDATE($I$2,6))</f>
        <v/>
      </c>
      <c r="B12" s="19" t="n"/>
      <c r="C12" s="20" t="n"/>
      <c r="D12" s="10" t="n"/>
      <c r="E12" s="10" t="n"/>
      <c r="F12" s="10" t="n"/>
      <c r="G12" s="10" t="n"/>
      <c r="H12" s="10" t="n"/>
      <c r="I12" s="10" t="n"/>
      <c r="J12" s="10" t="n"/>
      <c r="K12" s="10" t="n"/>
      <c r="L12" s="10" t="n"/>
      <c r="M12" s="10" t="n"/>
      <c r="N12" s="10" t="n"/>
      <c r="O12" s="21" t="n"/>
      <c r="P12" s="19" t="n"/>
    </row>
    <row r="13" ht="34" customHeight="1">
      <c r="A13" s="18">
        <f>IF($I$2="","",EDATE($I$2,7))</f>
        <v/>
      </c>
      <c r="B13" s="19" t="n"/>
      <c r="C13" s="20" t="n"/>
      <c r="D13" s="10" t="n"/>
      <c r="E13" s="10" t="n"/>
      <c r="F13" s="10" t="n"/>
      <c r="G13" s="10" t="n"/>
      <c r="H13" s="10" t="n"/>
      <c r="I13" s="10" t="n"/>
      <c r="J13" s="10" t="n"/>
      <c r="K13" s="10" t="n"/>
      <c r="L13" s="10" t="n"/>
      <c r="M13" s="10" t="n"/>
      <c r="N13" s="10" t="n"/>
      <c r="O13" s="21" t="n"/>
      <c r="P13" s="19" t="n"/>
    </row>
    <row r="14" ht="34" customHeight="1">
      <c r="A14" s="18">
        <f>IF($I$2="","",EDATE($I$2,8))</f>
        <v/>
      </c>
      <c r="B14" s="19" t="n"/>
      <c r="C14" s="20" t="n"/>
      <c r="D14" s="10" t="n"/>
      <c r="E14" s="10" t="n"/>
      <c r="F14" s="10" t="n"/>
      <c r="G14" s="10" t="n"/>
      <c r="H14" s="10" t="n"/>
      <c r="I14" s="10" t="n"/>
      <c r="J14" s="10" t="n"/>
      <c r="K14" s="10" t="n"/>
      <c r="L14" s="10" t="n"/>
      <c r="M14" s="10" t="n"/>
      <c r="N14" s="10" t="n"/>
      <c r="O14" s="21" t="n"/>
      <c r="P14" s="19" t="n"/>
    </row>
    <row r="15" ht="34" customHeight="1">
      <c r="A15" s="18">
        <f>IF($I$2="","",EDATE($I$2,9))</f>
        <v/>
      </c>
      <c r="B15" s="19" t="n"/>
      <c r="C15" s="20" t="n"/>
      <c r="D15" s="10" t="n"/>
      <c r="E15" s="10" t="n"/>
      <c r="F15" s="10" t="n"/>
      <c r="G15" s="10" t="n"/>
      <c r="H15" s="10" t="n"/>
      <c r="I15" s="10" t="n"/>
      <c r="J15" s="10" t="n"/>
      <c r="K15" s="10" t="n"/>
      <c r="L15" s="10" t="n"/>
      <c r="M15" s="10" t="n"/>
      <c r="N15" s="10" t="n"/>
      <c r="O15" s="21" t="n"/>
      <c r="P15" s="19" t="n"/>
    </row>
    <row r="16" ht="34" customHeight="1">
      <c r="A16" s="18">
        <f>IF($I$2="","",EDATE($I$2,10))</f>
        <v/>
      </c>
      <c r="B16" s="19" t="n"/>
      <c r="C16" s="20" t="n"/>
      <c r="D16" s="10" t="n"/>
      <c r="E16" s="10" t="n"/>
      <c r="F16" s="10" t="n"/>
      <c r="G16" s="10" t="n"/>
      <c r="H16" s="10" t="n"/>
      <c r="I16" s="10" t="n"/>
      <c r="J16" s="10" t="n"/>
      <c r="K16" s="10" t="n"/>
      <c r="L16" s="10" t="n"/>
      <c r="M16" s="10" t="n"/>
      <c r="N16" s="10" t="n"/>
      <c r="O16" s="21" t="n"/>
      <c r="P16" s="19" t="n"/>
    </row>
    <row r="17" ht="34" customHeight="1">
      <c r="A17" s="18">
        <f>IF($I$2="","",EDATE($I$2,11))</f>
        <v/>
      </c>
      <c r="B17" s="19" t="n"/>
      <c r="C17" s="20" t="n"/>
      <c r="D17" s="10" t="n"/>
      <c r="E17" s="10" t="n"/>
      <c r="F17" s="10" t="n"/>
      <c r="G17" s="10" t="n"/>
      <c r="H17" s="10" t="n"/>
      <c r="I17" s="10" t="n"/>
      <c r="J17" s="10" t="n"/>
      <c r="K17" s="10" t="n"/>
      <c r="L17" s="10" t="n"/>
      <c r="M17" s="10" t="n"/>
      <c r="N17" s="10" t="n"/>
      <c r="O17" s="21" t="n"/>
      <c r="P17" s="19" t="n"/>
    </row>
    <row r="19">
      <c r="A19" s="22" t="inlineStr">
        <is>
          <t>集計</t>
        </is>
      </c>
      <c r="B19" s="23" t="n"/>
      <c r="C19" s="23" t="n"/>
      <c r="D19" s="23" t="n"/>
      <c r="E19" s="23" t="n"/>
      <c r="F19" s="23" t="n"/>
      <c r="G19" s="23" t="n"/>
      <c r="H19" s="23" t="n"/>
      <c r="I19" s="23" t="n"/>
      <c r="J19" s="23" t="n"/>
      <c r="K19" s="23" t="n"/>
      <c r="L19" s="23" t="n"/>
      <c r="M19" s="23" t="n"/>
      <c r="N19" s="23" t="n"/>
      <c r="O19" s="23" t="n"/>
      <c r="P19" s="23" t="n"/>
    </row>
    <row r="20" ht="24" customHeight="1">
      <c r="A20" s="7" t="inlineStr">
        <is>
          <t>見回りをした回数（実施日を入れた月）</t>
        </is>
      </c>
      <c r="B20" s="7" t="n"/>
      <c r="C20" s="7" t="n"/>
      <c r="D20" s="24">
        <f>COUNT(B6:B17)</f>
        <v/>
      </c>
      <c r="E20" s="25" t="n"/>
      <c r="F20" s="25" t="n"/>
    </row>
    <row r="21" ht="24" customHeight="1">
      <c r="A21" s="7" t="inlineStr">
        <is>
          <t>見回りをしていない月</t>
        </is>
      </c>
      <c r="B21" s="7" t="n"/>
      <c r="C21" s="7" t="n"/>
      <c r="D21" s="26">
        <f>12-COUNT(B6:B17)</f>
        <v/>
      </c>
      <c r="E21" s="25" t="n"/>
      <c r="F21" s="25" t="n"/>
    </row>
    <row r="22" ht="24" customHeight="1">
      <c r="A22" s="7" t="inlineStr">
        <is>
          <t>「×」（要対応）の数</t>
        </is>
      </c>
      <c r="B22" s="7" t="n"/>
      <c r="C22" s="7" t="n"/>
      <c r="D22" s="27">
        <f>COUNTIF(D6:M17,"×")</f>
        <v/>
      </c>
      <c r="E22" s="25" t="n"/>
      <c r="F22" s="25" t="n"/>
    </row>
    <row r="23" ht="24" customHeight="1">
      <c r="A23" s="7" t="inlineStr">
        <is>
          <t>「△」（気になる）の数</t>
        </is>
      </c>
      <c r="B23" s="7" t="n"/>
      <c r="C23" s="7" t="n"/>
      <c r="D23" s="27">
        <f>COUNTIF(D6:M17,"△")</f>
        <v/>
      </c>
      <c r="E23" s="25" t="n"/>
      <c r="F23" s="25" t="n"/>
    </row>
    <row r="24" ht="24" customHeight="1">
      <c r="A24" s="7" t="inlineStr">
        <is>
          <t>写真を残した回数</t>
        </is>
      </c>
      <c r="B24" s="7" t="n"/>
      <c r="C24" s="7" t="n"/>
      <c r="D24" s="24">
        <f>COUNTIF(N6:N17,"有")</f>
        <v/>
      </c>
      <c r="E24" s="25" t="n"/>
      <c r="F24" s="25" t="n"/>
    </row>
  </sheetData>
  <mergeCells count="17">
    <mergeCell ref="A19:C19"/>
    <mergeCell ref="B2:F2"/>
    <mergeCell ref="G2:H2"/>
    <mergeCell ref="A1:P1"/>
    <mergeCell ref="A23:C23"/>
    <mergeCell ref="I2:J2"/>
    <mergeCell ref="D20:F20"/>
    <mergeCell ref="D22:F22"/>
    <mergeCell ref="A22:C22"/>
    <mergeCell ref="D23:F23"/>
    <mergeCell ref="A21:C21"/>
    <mergeCell ref="A3:P3"/>
    <mergeCell ref="D21:F21"/>
    <mergeCell ref="D19:P19"/>
    <mergeCell ref="A20:C20"/>
    <mergeCell ref="A24:C24"/>
    <mergeCell ref="D24:F24"/>
  </mergeCells>
  <conditionalFormatting sqref="D6:M17">
    <cfRule type="cellIs" priority="1" operator="equal" dxfId="0">
      <formula>"×"</formula>
    </cfRule>
    <cfRule type="cellIs" priority="2" operator="equal" dxfId="1">
      <formula>"△"</formula>
    </cfRule>
  </conditionalFormatting>
  <dataValidations count="2">
    <dataValidation sqref="D6:M17" showDropDown="0" showInputMessage="0" showErrorMessage="0" allowBlank="1" errorTitle="入力できない値です" error="リストから選んでください。" type="list">
      <formula1>"○,△,×,－"</formula1>
    </dataValidation>
    <dataValidation sqref="N6:N17" showDropDown="0" showInputMessage="0" showErrorMessage="0" allowBlank="1" errorTitle="入力できない値です" error="リストから選んでください。" type="list">
      <formula1>"有,無"</formula1>
    </dataValidation>
  </dataValidations>
  <printOptions horizontalCentered="1"/>
  <pageMargins left="0.4" right="0.4" top="0.5" bottom="0.6" header="0.5" footer="0.5"/>
  <pageSetup orientation="landscape" paperSize="9" fitToHeight="0" fitToWidth="1"/>
  <headerFooter>
    <oddHeader/>
    <oddFooter>&amp;L&amp;8 実家の手引き https://akiya-jikka.com/hoyu/kanri-checklist/&amp;R&amp;8 &amp;P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D18"/>
  <sheetViews>
    <sheetView showGridLines="0" workbookViewId="0">
      <selection activeCell="A1" sqref="A1"/>
    </sheetView>
  </sheetViews>
  <sheetFormatPr baseColWidth="8" defaultRowHeight="15"/>
  <cols>
    <col width="34" customWidth="1" min="1" max="1"/>
    <col width="28" customWidth="1" min="2" max="2"/>
    <col width="22" customWidth="1" min="3" max="3"/>
    <col width="48" customWidth="1" min="4" max="4"/>
  </cols>
  <sheetData>
    <row r="1" ht="28" customHeight="1">
      <c r="A1" s="2" t="inlineStr">
        <is>
          <t>連絡先メモ</t>
        </is>
      </c>
    </row>
    <row r="2">
      <c r="A2" s="3" t="inlineStr">
        <is>
          <t>近所の方・管理の会社・各事業者の連絡先を書いておきます。火災・救急は119、事件・事故は110です。</t>
        </is>
      </c>
    </row>
    <row r="4">
      <c r="A4" s="5" t="inlineStr">
        <is>
          <t>役割</t>
        </is>
      </c>
      <c r="B4" s="5" t="inlineStr">
        <is>
          <t>名前・会社名</t>
        </is>
      </c>
      <c r="C4" s="5" t="inlineStr">
        <is>
          <t>電話番号</t>
        </is>
      </c>
      <c r="D4" s="5" t="inlineStr">
        <is>
          <t>メモ（いつ連絡するか・契約番号など）</t>
        </is>
      </c>
    </row>
    <row r="5" ht="26" customHeight="1">
      <c r="A5" s="8" t="inlineStr">
        <is>
          <t>隣の家（両隣）</t>
        </is>
      </c>
      <c r="B5" s="14" t="n"/>
      <c r="C5" s="14" t="n"/>
      <c r="D5" s="14" t="n"/>
    </row>
    <row r="6" ht="26" customHeight="1">
      <c r="A6" s="8" t="inlineStr">
        <is>
          <t>自治会・町内会の担当者</t>
        </is>
      </c>
      <c r="B6" s="14" t="n"/>
      <c r="C6" s="14" t="n"/>
      <c r="D6" s="14" t="n"/>
    </row>
    <row r="7" ht="26" customHeight="1">
      <c r="A7" s="8" t="inlineStr">
        <is>
          <t>近所で気にかけてくれる方</t>
        </is>
      </c>
      <c r="B7" s="14" t="n"/>
      <c r="C7" s="14" t="n"/>
      <c r="D7" s="14" t="n"/>
    </row>
    <row r="8" ht="26" customHeight="1">
      <c r="A8" s="8" t="inlineStr">
        <is>
          <t>家族の窓口（代表者）</t>
        </is>
      </c>
      <c r="B8" s="14" t="n"/>
      <c r="C8" s="14" t="n"/>
      <c r="D8" s="14" t="n"/>
    </row>
    <row r="9" ht="26" customHeight="1">
      <c r="A9" s="8" t="inlineStr">
        <is>
          <t>他の相続人・共有者</t>
        </is>
      </c>
      <c r="B9" s="14" t="n"/>
      <c r="C9" s="14" t="n"/>
      <c r="D9" s="14" t="n"/>
    </row>
    <row r="10" ht="26" customHeight="1">
      <c r="A10" s="8" t="inlineStr">
        <is>
          <t>管理サービス・見回りの会社</t>
        </is>
      </c>
      <c r="B10" s="14" t="n"/>
      <c r="C10" s="14" t="n"/>
      <c r="D10" s="14" t="n"/>
    </row>
    <row r="11" ht="26" customHeight="1">
      <c r="A11" s="8" t="inlineStr">
        <is>
          <t>水道事業者</t>
        </is>
      </c>
      <c r="B11" s="14" t="n"/>
      <c r="C11" s="14" t="n"/>
      <c r="D11" s="14" t="n"/>
    </row>
    <row r="12" ht="26" customHeight="1">
      <c r="A12" s="8" t="inlineStr">
        <is>
          <t>電力会社</t>
        </is>
      </c>
      <c r="B12" s="14" t="n"/>
      <c r="C12" s="14" t="n"/>
      <c r="D12" s="14" t="n"/>
    </row>
    <row r="13" ht="26" customHeight="1">
      <c r="A13" s="8" t="inlineStr">
        <is>
          <t>ガス会社</t>
        </is>
      </c>
      <c r="B13" s="14" t="n"/>
      <c r="C13" s="14" t="n"/>
      <c r="D13" s="14" t="n"/>
    </row>
    <row r="14" ht="26" customHeight="1">
      <c r="A14" s="8" t="inlineStr">
        <is>
          <t>火災保険の会社</t>
        </is>
      </c>
      <c r="B14" s="14" t="n"/>
      <c r="C14" s="14" t="n"/>
      <c r="D14" s="14" t="n"/>
    </row>
    <row r="15" ht="26" customHeight="1">
      <c r="A15" s="8" t="inlineStr">
        <is>
          <t>市区町村の空き家の担当窓口</t>
        </is>
      </c>
      <c r="B15" s="14" t="n"/>
      <c r="C15" s="14" t="n"/>
      <c r="D15" s="14" t="n"/>
    </row>
    <row r="16" ht="26" customHeight="1">
      <c r="A16" s="8" t="inlineStr">
        <is>
          <t>不動産会社（売却・賃貸の相談先）</t>
        </is>
      </c>
      <c r="B16" s="14" t="n"/>
      <c r="C16" s="14" t="n"/>
      <c r="D16" s="14" t="n"/>
    </row>
    <row r="17" ht="26" customHeight="1">
      <c r="A17" s="8" t="inlineStr">
        <is>
          <t>修理・駆除の業者</t>
        </is>
      </c>
      <c r="B17" s="14" t="n"/>
      <c r="C17" s="14" t="n"/>
      <c r="D17" s="14" t="n"/>
    </row>
    <row r="18" ht="26" customHeight="1">
      <c r="A18" s="8" t="inlineStr">
        <is>
          <t>警察署（地域の窓口）</t>
        </is>
      </c>
      <c r="B18" s="14" t="n"/>
      <c r="C18" s="14" t="n"/>
      <c r="D18" s="14" t="n"/>
    </row>
  </sheetData>
  <mergeCells count="2">
    <mergeCell ref="A1:D1"/>
    <mergeCell ref="A2:D2"/>
  </mergeCells>
  <printOptions horizontalCentered="1"/>
  <pageMargins left="0.4" right="0.4" top="0.5" bottom="0.6" header="0.5" footer="0.5"/>
  <pageSetup orientation="portrait" paperSize="9" fitToHeight="0" fitToWidth="1"/>
  <headerFooter>
    <oddHeader/>
    <oddFooter>&amp;L&amp;8 実家の手引き https://akiya-jikka.com/hoyu/kanri-checklist/&amp;R&amp;8 &amp;P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2026-10-25T03:46:17Z</dcterms:created>
  <dcterms:modified xmlns:dcterms="http://purl.org/dc/terms/" xmlns:xsi="http://www.w3.org/2001/XMLSchema-instance" xsi:type="dcterms:W3CDTF">2026-10-25T03:46:18Z</dcterms:modified>
</cp:coreProperties>
</file>